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nfile01\DITC\Convocatorias\Tercera Convocatoria\Formularios y documentos\"/>
    </mc:Choice>
  </mc:AlternateContent>
  <bookViews>
    <workbookView xWindow="30945" yWindow="-4605" windowWidth="24240" windowHeight="13740" tabRatio="658" activeTab="1"/>
  </bookViews>
  <sheets>
    <sheet name="Glosario" sheetId="17" r:id="rId1"/>
    <sheet name="Sintesis " sheetId="1" r:id="rId2"/>
    <sheet name="Presupuesto detallado Gasto" sheetId="15" r:id="rId3"/>
    <sheet name="Presupuesto detallado Activo" sheetId="18" r:id="rId4"/>
    <sheet name="Gantt" sheetId="7" r:id="rId5"/>
  </sheets>
  <definedNames>
    <definedName name="_xlnm.Print_Area" localSheetId="4">Gantt!$B$4:$AB$39</definedName>
    <definedName name="_xlnm.Print_Area" localSheetId="3">'Presupuesto detallado Activo'!$A$4:$N$17</definedName>
    <definedName name="_xlnm.Print_Area" localSheetId="2">'Presupuesto detallado Gasto'!$A$4:$N$87</definedName>
    <definedName name="_xlnm.Print_Area" localSheetId="1">'Sintesis '!$B$3:$E$25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C24" i="1"/>
  <c r="D21" i="1"/>
  <c r="C21" i="1"/>
  <c r="D20" i="1"/>
  <c r="C20" i="1"/>
  <c r="D19" i="1"/>
  <c r="C19" i="1"/>
  <c r="D18" i="1"/>
  <c r="C18" i="1"/>
  <c r="E61" i="15"/>
  <c r="N61" i="15" s="1"/>
  <c r="N46" i="15"/>
  <c r="E46" i="15"/>
  <c r="N30" i="15"/>
  <c r="E30" i="15"/>
  <c r="N14" i="15"/>
  <c r="E14" i="15"/>
  <c r="A83" i="15"/>
  <c r="M82" i="15"/>
  <c r="L82" i="15"/>
  <c r="K82" i="15"/>
  <c r="J82" i="15"/>
  <c r="I82" i="15"/>
  <c r="H82" i="15"/>
  <c r="G82" i="15"/>
  <c r="F82" i="15"/>
  <c r="E82" i="15"/>
  <c r="M81" i="15"/>
  <c r="L81" i="15"/>
  <c r="K81" i="15"/>
  <c r="J81" i="15"/>
  <c r="I81" i="15"/>
  <c r="H81" i="15"/>
  <c r="G81" i="15"/>
  <c r="F81" i="15"/>
  <c r="E81" i="15"/>
  <c r="E80" i="15"/>
  <c r="N80" i="15" s="1"/>
  <c r="E79" i="15"/>
  <c r="N79" i="15" s="1"/>
  <c r="N78" i="15"/>
  <c r="E78" i="15"/>
  <c r="E77" i="15"/>
  <c r="N77" i="15" s="1"/>
  <c r="E76" i="15"/>
  <c r="N76" i="15" s="1"/>
  <c r="E75" i="15"/>
  <c r="N75" i="15" s="1"/>
  <c r="E74" i="15"/>
  <c r="N74" i="15" s="1"/>
  <c r="E73" i="15"/>
  <c r="N73" i="15" s="1"/>
  <c r="N72" i="15"/>
  <c r="A68" i="15"/>
  <c r="M67" i="15"/>
  <c r="L67" i="15"/>
  <c r="K67" i="15"/>
  <c r="J67" i="15"/>
  <c r="I67" i="15"/>
  <c r="H67" i="15"/>
  <c r="G67" i="15"/>
  <c r="F67" i="15"/>
  <c r="E67" i="15"/>
  <c r="M66" i="15"/>
  <c r="L66" i="15"/>
  <c r="K66" i="15"/>
  <c r="K68" i="15" s="1"/>
  <c r="J66" i="15"/>
  <c r="I66" i="15"/>
  <c r="H66" i="15"/>
  <c r="G66" i="15"/>
  <c r="G68" i="15" s="1"/>
  <c r="F66" i="15"/>
  <c r="E66" i="15"/>
  <c r="E65" i="15"/>
  <c r="N65" i="15" s="1"/>
  <c r="E64" i="15"/>
  <c r="N64" i="15" s="1"/>
  <c r="E63" i="15"/>
  <c r="N63" i="15" s="1"/>
  <c r="E62" i="15"/>
  <c r="N62" i="15" s="1"/>
  <c r="E60" i="15"/>
  <c r="N60" i="15" s="1"/>
  <c r="E59" i="15"/>
  <c r="N59" i="15" s="1"/>
  <c r="E58" i="15"/>
  <c r="N58" i="15" s="1"/>
  <c r="E57" i="15"/>
  <c r="N57" i="15" s="1"/>
  <c r="N56" i="15"/>
  <c r="A52" i="15"/>
  <c r="M51" i="15"/>
  <c r="L51" i="15"/>
  <c r="K51" i="15"/>
  <c r="J51" i="15"/>
  <c r="I51" i="15"/>
  <c r="H51" i="15"/>
  <c r="G51" i="15"/>
  <c r="F51" i="15"/>
  <c r="E51" i="15"/>
  <c r="M50" i="15"/>
  <c r="L50" i="15"/>
  <c r="K50" i="15"/>
  <c r="K52" i="15" s="1"/>
  <c r="J50" i="15"/>
  <c r="I50" i="15"/>
  <c r="H50" i="15"/>
  <c r="G50" i="15"/>
  <c r="G52" i="15" s="1"/>
  <c r="F50" i="15"/>
  <c r="E50" i="15"/>
  <c r="E49" i="15"/>
  <c r="N49" i="15" s="1"/>
  <c r="E48" i="15"/>
  <c r="N48" i="15" s="1"/>
  <c r="E47" i="15"/>
  <c r="N47" i="15" s="1"/>
  <c r="E45" i="15"/>
  <c r="N45" i="15" s="1"/>
  <c r="E44" i="15"/>
  <c r="N44" i="15" s="1"/>
  <c r="E43" i="15"/>
  <c r="N43" i="15" s="1"/>
  <c r="E42" i="15"/>
  <c r="N42" i="15" s="1"/>
  <c r="E41" i="15"/>
  <c r="N41" i="15" s="1"/>
  <c r="N40" i="15"/>
  <c r="A36" i="15"/>
  <c r="M35" i="15"/>
  <c r="L35" i="15"/>
  <c r="K35" i="15"/>
  <c r="J35" i="15"/>
  <c r="I35" i="15"/>
  <c r="H35" i="15"/>
  <c r="G35" i="15"/>
  <c r="F35" i="15"/>
  <c r="E35" i="15"/>
  <c r="M34" i="15"/>
  <c r="L34" i="15"/>
  <c r="L36" i="15" s="1"/>
  <c r="K34" i="15"/>
  <c r="K36" i="15" s="1"/>
  <c r="J34" i="15"/>
  <c r="I34" i="15"/>
  <c r="H34" i="15"/>
  <c r="H36" i="15" s="1"/>
  <c r="G34" i="15"/>
  <c r="F34" i="15"/>
  <c r="E34" i="15"/>
  <c r="E33" i="15"/>
  <c r="N33" i="15" s="1"/>
  <c r="E32" i="15"/>
  <c r="N32" i="15" s="1"/>
  <c r="E31" i="15"/>
  <c r="N31" i="15" s="1"/>
  <c r="E29" i="15"/>
  <c r="N29" i="15" s="1"/>
  <c r="E28" i="15"/>
  <c r="N28" i="15" s="1"/>
  <c r="E27" i="15"/>
  <c r="N27" i="15" s="1"/>
  <c r="E26" i="15"/>
  <c r="N26" i="15" s="1"/>
  <c r="E25" i="15"/>
  <c r="N25" i="15" s="1"/>
  <c r="N24" i="15"/>
  <c r="A20" i="15"/>
  <c r="F19" i="15"/>
  <c r="F18" i="15"/>
  <c r="G18" i="15"/>
  <c r="G85" i="15" s="1"/>
  <c r="H18" i="15"/>
  <c r="I18" i="15"/>
  <c r="J18" i="15"/>
  <c r="K18" i="15"/>
  <c r="K85" i="15" s="1"/>
  <c r="L18" i="15"/>
  <c r="M18" i="15"/>
  <c r="G19" i="15"/>
  <c r="H19" i="15"/>
  <c r="I19" i="15"/>
  <c r="J19" i="15"/>
  <c r="K19" i="15"/>
  <c r="L19" i="15"/>
  <c r="M19" i="15"/>
  <c r="E19" i="15"/>
  <c r="E18" i="15"/>
  <c r="E11" i="15"/>
  <c r="N11" i="15" s="1"/>
  <c r="E10" i="15"/>
  <c r="N10" i="15" s="1"/>
  <c r="E9" i="15"/>
  <c r="N9" i="15" s="1"/>
  <c r="E13" i="15"/>
  <c r="E15" i="15"/>
  <c r="E16" i="15"/>
  <c r="E17" i="15"/>
  <c r="E12" i="15"/>
  <c r="D22" i="1" l="1"/>
  <c r="D23" i="1" s="1"/>
  <c r="D25" i="1" s="1"/>
  <c r="C22" i="1"/>
  <c r="C23" i="1" s="1"/>
  <c r="C25" i="1" s="1"/>
  <c r="F86" i="15"/>
  <c r="J86" i="15"/>
  <c r="F83" i="15"/>
  <c r="J83" i="15"/>
  <c r="K86" i="15"/>
  <c r="K87" i="15" s="1"/>
  <c r="G86" i="15"/>
  <c r="G87" i="15" s="1"/>
  <c r="L86" i="15"/>
  <c r="H86" i="15"/>
  <c r="E85" i="15"/>
  <c r="M85" i="15"/>
  <c r="I85" i="15"/>
  <c r="M86" i="15"/>
  <c r="I86" i="15"/>
  <c r="L85" i="15"/>
  <c r="H85" i="15"/>
  <c r="F85" i="15"/>
  <c r="J85" i="15"/>
  <c r="E86" i="15"/>
  <c r="F52" i="15"/>
  <c r="J52" i="15"/>
  <c r="F68" i="15"/>
  <c r="J68" i="15"/>
  <c r="N67" i="15"/>
  <c r="G83" i="15"/>
  <c r="K83" i="15"/>
  <c r="N82" i="15"/>
  <c r="H52" i="15"/>
  <c r="L52" i="15"/>
  <c r="H68" i="15"/>
  <c r="L68" i="15"/>
  <c r="H83" i="15"/>
  <c r="L83" i="15"/>
  <c r="F36" i="15"/>
  <c r="J36" i="15"/>
  <c r="E68" i="15"/>
  <c r="I68" i="15"/>
  <c r="M68" i="15"/>
  <c r="E83" i="15"/>
  <c r="I83" i="15"/>
  <c r="M83" i="15"/>
  <c r="N81" i="15"/>
  <c r="N66" i="15"/>
  <c r="G36" i="15"/>
  <c r="N51" i="15"/>
  <c r="E52" i="15"/>
  <c r="I52" i="15"/>
  <c r="M52" i="15"/>
  <c r="N50" i="15"/>
  <c r="N35" i="15"/>
  <c r="E36" i="15"/>
  <c r="I36" i="15"/>
  <c r="M36" i="15"/>
  <c r="N34" i="15"/>
  <c r="N11" i="18"/>
  <c r="N12" i="18"/>
  <c r="N13" i="18"/>
  <c r="N14" i="18"/>
  <c r="N15" i="18"/>
  <c r="N16" i="18"/>
  <c r="N17" i="18"/>
  <c r="N10" i="18"/>
  <c r="E17" i="18"/>
  <c r="F17" i="18"/>
  <c r="H87" i="15" l="1"/>
  <c r="J87" i="15"/>
  <c r="F87" i="15"/>
  <c r="L87" i="15"/>
  <c r="M87" i="15"/>
  <c r="E87" i="15"/>
  <c r="I87" i="15"/>
  <c r="N83" i="15"/>
  <c r="N68" i="15"/>
  <c r="N36" i="15"/>
  <c r="N52" i="15"/>
  <c r="G17" i="18"/>
  <c r="H17" i="18"/>
  <c r="I17" i="18"/>
  <c r="J17" i="18"/>
  <c r="K17" i="18"/>
  <c r="L17" i="18"/>
  <c r="M17" i="18"/>
  <c r="E13" i="18"/>
  <c r="E11" i="18"/>
  <c r="E12" i="18"/>
  <c r="E14" i="18"/>
  <c r="E15" i="18"/>
  <c r="E16" i="18"/>
  <c r="E10" i="18"/>
  <c r="N19" i="15" l="1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B38" i="7"/>
  <c r="AB37" i="7"/>
  <c r="AB36" i="7"/>
  <c r="AB35" i="7"/>
  <c r="AB34" i="7"/>
  <c r="AB33" i="7"/>
  <c r="AB30" i="7"/>
  <c r="AB29" i="7"/>
  <c r="AB28" i="7"/>
  <c r="AB27" i="7"/>
  <c r="AB26" i="7"/>
  <c r="AB25" i="7"/>
  <c r="AB22" i="7"/>
  <c r="AB21" i="7"/>
  <c r="AB20" i="7"/>
  <c r="AB19" i="7"/>
  <c r="AB18" i="7"/>
  <c r="AB1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9" i="7"/>
  <c r="AB10" i="7"/>
  <c r="AB11" i="7"/>
  <c r="AB12" i="7"/>
  <c r="AB13" i="7"/>
  <c r="AB14" i="7"/>
  <c r="AB32" i="7" l="1"/>
  <c r="AB24" i="7"/>
  <c r="AB16" i="7"/>
  <c r="AB8" i="7"/>
  <c r="N16" i="15"/>
  <c r="N17" i="15"/>
  <c r="N86" i="15"/>
  <c r="N13" i="15" l="1"/>
  <c r="N12" i="15"/>
  <c r="N8" i="15"/>
  <c r="N15" i="15"/>
  <c r="K20" i="15"/>
  <c r="I20" i="15"/>
  <c r="M20" i="15"/>
  <c r="H20" i="15"/>
  <c r="G20" i="15"/>
  <c r="L20" i="15"/>
  <c r="J20" i="15"/>
  <c r="E20" i="15" l="1"/>
  <c r="N85" i="15"/>
  <c r="E24" i="1"/>
  <c r="E20" i="1" l="1"/>
  <c r="N18" i="15"/>
  <c r="E21" i="1"/>
  <c r="F20" i="15"/>
  <c r="E19" i="1"/>
  <c r="E22" i="1"/>
  <c r="E23" i="1" s="1"/>
  <c r="E25" i="1" s="1"/>
  <c r="E18" i="1" l="1"/>
  <c r="N87" i="15"/>
  <c r="N20" i="15"/>
</calcChain>
</file>

<file path=xl/sharedStrings.xml><?xml version="1.0" encoding="utf-8"?>
<sst xmlns="http://schemas.openxmlformats.org/spreadsheetml/2006/main" count="316" uniqueCount="103">
  <si>
    <t xml:space="preserve">Descripción financiera </t>
  </si>
  <si>
    <t>Responsable</t>
  </si>
  <si>
    <t xml:space="preserve">Total </t>
  </si>
  <si>
    <t>Cantidad</t>
  </si>
  <si>
    <t>A2.6</t>
  </si>
  <si>
    <t xml:space="preserve">Cronograma </t>
  </si>
  <si>
    <t xml:space="preserve">Duración de la actividad </t>
  </si>
  <si>
    <t xml:space="preserve">Insumos </t>
  </si>
  <si>
    <t xml:space="preserve">A2.5: </t>
  </si>
  <si>
    <t xml:space="preserve">Concepto </t>
  </si>
  <si>
    <t>P.U</t>
  </si>
  <si>
    <t xml:space="preserve">TOTAL GENERAL </t>
  </si>
  <si>
    <t xml:space="preserve">Control </t>
  </si>
  <si>
    <t>Viajes técnicos</t>
  </si>
  <si>
    <t xml:space="preserve">O1: </t>
  </si>
  <si>
    <t xml:space="preserve">O3: </t>
  </si>
  <si>
    <t>Objetivo / Actividades</t>
  </si>
  <si>
    <t xml:space="preserve">A1.1: </t>
  </si>
  <si>
    <t xml:space="preserve">A1.2: </t>
  </si>
  <si>
    <t xml:space="preserve">A1.3:  </t>
  </si>
  <si>
    <t xml:space="preserve">A1.4: </t>
  </si>
  <si>
    <t xml:space="preserve">O2:  </t>
  </si>
  <si>
    <t xml:space="preserve">A2.1: </t>
  </si>
  <si>
    <t xml:space="preserve">A2.2:  </t>
  </si>
  <si>
    <t xml:space="preserve">A2.3: </t>
  </si>
  <si>
    <t xml:space="preserve">A2.4: </t>
  </si>
  <si>
    <t xml:space="preserve">A3.1: </t>
  </si>
  <si>
    <t xml:space="preserve">A3.2: </t>
  </si>
  <si>
    <t xml:space="preserve">A3.3: </t>
  </si>
  <si>
    <t xml:space="preserve">A3.4: </t>
  </si>
  <si>
    <t xml:space="preserve">A3.5: </t>
  </si>
  <si>
    <t xml:space="preserve">A3.6: </t>
  </si>
  <si>
    <t>Servicios profesionales</t>
  </si>
  <si>
    <t>Trimestre</t>
  </si>
  <si>
    <t>T1</t>
  </si>
  <si>
    <t>T2</t>
  </si>
  <si>
    <t>T3</t>
  </si>
  <si>
    <t>T4</t>
  </si>
  <si>
    <t>T5</t>
  </si>
  <si>
    <t>T6</t>
  </si>
  <si>
    <t>T7</t>
  </si>
  <si>
    <t>T8</t>
  </si>
  <si>
    <t>Viajes Técnicos</t>
  </si>
  <si>
    <t>Total Equipos</t>
  </si>
  <si>
    <t>Presupuesto detallado</t>
  </si>
  <si>
    <t xml:space="preserve">O4: </t>
  </si>
  <si>
    <t>A4.1</t>
  </si>
  <si>
    <t>A4.2</t>
  </si>
  <si>
    <t>A4.3</t>
  </si>
  <si>
    <t xml:space="preserve">A1.5: </t>
  </si>
  <si>
    <t xml:space="preserve">A1.6: </t>
  </si>
  <si>
    <t>A4.4</t>
  </si>
  <si>
    <t>A4.5</t>
  </si>
  <si>
    <t>A4.6</t>
  </si>
  <si>
    <t>GLOSARIO</t>
  </si>
  <si>
    <t>Item</t>
  </si>
  <si>
    <t>Descripción</t>
  </si>
  <si>
    <t>Son viajes para realizar investigaciónes en las afueras de Quito este rubro Incluye: Hospedaje, Alimentación, Movilización, Pasaje</t>
  </si>
  <si>
    <t>Insumos</t>
  </si>
  <si>
    <t>Materiales que se utilizarán en los proyectos de Investigación  en este rubro se incluye: reactivos, materiales, guantes, suministros, copias etc.</t>
  </si>
  <si>
    <t>Servicios Profesionales</t>
  </si>
  <si>
    <t>Honorarios por servicios prestados en temas de Investigación en este rubro se incluye:  Honorarios por secuenciación, edición y diagramación de libros revista, publicaciones etc.</t>
  </si>
  <si>
    <t>Equipos Menores</t>
  </si>
  <si>
    <t>Otros Gastos</t>
  </si>
  <si>
    <t>Son gastos que que no se encuentran  en los items anteriores y este no debe superar el 5% el monto total del proyecto</t>
  </si>
  <si>
    <t>Equipos Mayores</t>
  </si>
  <si>
    <t>Otros (no debe superar el 5%)</t>
  </si>
  <si>
    <t>Inicio</t>
  </si>
  <si>
    <t>Proyecto de Investigación "xxx"</t>
  </si>
  <si>
    <t>Del …………………al……………de……….</t>
  </si>
  <si>
    <t>Nombre del Proyecto</t>
  </si>
  <si>
    <t>Facultad/Escuela y Carrera</t>
  </si>
  <si>
    <t>Código del proyecto</t>
  </si>
  <si>
    <t>Duración del proyecto</t>
  </si>
  <si>
    <t xml:space="preserve">Centro de Costo </t>
  </si>
  <si>
    <t xml:space="preserve">PRESUPUESTO ANUAL </t>
  </si>
  <si>
    <t>Presupuesto Gastos</t>
  </si>
  <si>
    <t>Año 1</t>
  </si>
  <si>
    <t>Año2</t>
  </si>
  <si>
    <t>TOTAL</t>
  </si>
  <si>
    <t>Otros</t>
  </si>
  <si>
    <t>Total Presupuesto Gastos</t>
  </si>
  <si>
    <t>[completado por DGI]</t>
  </si>
  <si>
    <t>Aporte UDLA</t>
  </si>
  <si>
    <t>P.Unidad</t>
  </si>
  <si>
    <t>Activos</t>
  </si>
  <si>
    <t>Total Presupuesto General</t>
  </si>
  <si>
    <t>Año1</t>
  </si>
  <si>
    <t>VR.VR.04.1</t>
  </si>
  <si>
    <t>Son bienes menores que no se activan según las políticas contables (Valor monetario menor a $ 100,00), en este rubro se incluyen grabadores, micrófonos, parlantes etc.</t>
  </si>
  <si>
    <t>Son bienes que se activan según las políticas contables (Valor monetario a partir de $ 100,00), en este rubro se incluyen secuenciadoras, microscopios etc.  Estos rubros deben ser considerados en el Presupuesto de Activos</t>
  </si>
  <si>
    <t>x</t>
  </si>
  <si>
    <t>Coloque una "x" sobre el período seleccionado</t>
  </si>
  <si>
    <t>X</t>
  </si>
  <si>
    <t>Proyecto XXXXXXX</t>
  </si>
  <si>
    <t>Equipos mayores (Valor monetario a partir de $ 100,00)</t>
  </si>
  <si>
    <t>Financiamiento</t>
  </si>
  <si>
    <t>Externo</t>
  </si>
  <si>
    <t>UDLA</t>
  </si>
  <si>
    <t>Aporte Externo</t>
  </si>
  <si>
    <t>[Copiar filas e Iisertar líneas aquí]</t>
  </si>
  <si>
    <t>Aporte General UDLA</t>
  </si>
  <si>
    <t>Aporte General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</si>
</sst>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_-[$$-409]* #,##0.00_ ;_-[$$-409]* \-#,##0.00\ ;_-[$$-409]* &quot;-&quot;??_ ;_-@_ "/>
    <numFmt numFmtId="166" formatCode="_ [$$-300A]* #,##0.00_ ;_ [$$-300A]* \-#,##0.00_ ;_ [$$-300A]* &quot;-&quot;??_ ;_ @_ 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3"/>
      <name val="Cambria"/>
      <family val="2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4" tint="-0.499984740745262"/>
      <name val="Calibri"/>
      <scheme val="minor"/>
    </font>
    <font>
      <b/>
      <sz val="16"/>
      <color theme="0"/>
      <name val="Calibri"/>
      <scheme val="minor"/>
    </font>
    <font>
      <sz val="14"/>
      <name val="Calibri"/>
      <scheme val="minor"/>
    </font>
    <font>
      <b/>
      <sz val="15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8"/>
      <color theme="1"/>
      <name val="Calibri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/>
      <top style="medium">
        <color theme="0" tint="-0.34998626667073579"/>
      </top>
      <bottom style="double">
        <color theme="4"/>
      </bottom>
      <diagonal/>
    </border>
    <border>
      <left style="medium">
        <color theme="4"/>
      </left>
      <right/>
      <top style="medium">
        <color theme="4"/>
      </top>
      <bottom style="thick">
        <color theme="4"/>
      </bottom>
      <diagonal/>
    </border>
    <border>
      <left/>
      <right/>
      <top style="medium">
        <color theme="4"/>
      </top>
      <bottom style="thick">
        <color theme="4"/>
      </bottom>
      <diagonal/>
    </border>
    <border>
      <left style="thin">
        <color theme="4"/>
      </left>
      <right/>
      <top style="medium">
        <color theme="4"/>
      </top>
      <bottom style="thick">
        <color theme="4"/>
      </bottom>
      <diagonal/>
    </border>
    <border>
      <left/>
      <right style="medium">
        <color theme="4"/>
      </right>
      <top style="medium">
        <color theme="4"/>
      </top>
      <bottom style="thick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 style="thick">
        <color theme="4"/>
      </top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thick">
        <color theme="4"/>
      </top>
      <bottom style="medium">
        <color theme="4"/>
      </bottom>
      <diagonal/>
    </border>
    <border>
      <left/>
      <right style="medium">
        <color theme="4"/>
      </right>
      <top style="thick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theme="0" tint="-0.34998626667073579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medium">
        <color theme="4"/>
      </left>
      <right/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auto="1"/>
      </top>
      <bottom style="double">
        <color theme="4"/>
      </bottom>
      <diagonal/>
    </border>
    <border>
      <left style="medium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</borders>
  <cellStyleXfs count="64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Protection="1"/>
    <xf numFmtId="44" fontId="7" fillId="0" borderId="5" xfId="1" applyFont="1" applyBorder="1" applyAlignment="1" applyProtection="1">
      <alignment vertical="center"/>
    </xf>
    <xf numFmtId="44" fontId="7" fillId="0" borderId="0" xfId="1" applyFont="1" applyBorder="1" applyAlignment="1" applyProtection="1">
      <alignment vertical="center"/>
    </xf>
    <xf numFmtId="44" fontId="22" fillId="0" borderId="4" xfId="6" applyNumberFormat="1" applyFon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4" applyBorder="1" applyAlignment="1" applyProtection="1">
      <alignment horizontal="center" vertical="center"/>
      <protection locked="0"/>
    </xf>
    <xf numFmtId="0" fontId="5" fillId="0" borderId="0" xfId="4" applyBorder="1" applyAlignment="1" applyProtection="1">
      <alignment horizontal="left" vertical="center"/>
      <protection locked="0"/>
    </xf>
    <xf numFmtId="0" fontId="5" fillId="0" borderId="0" xfId="4" applyBorder="1" applyAlignment="1" applyProtection="1">
      <alignment horizontal="left" vertical="center"/>
    </xf>
    <xf numFmtId="0" fontId="21" fillId="0" borderId="0" xfId="6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6" fillId="0" borderId="20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2" applyAlignment="1" applyProtection="1">
      <alignment vertical="center"/>
    </xf>
    <xf numFmtId="0" fontId="5" fillId="0" borderId="0" xfId="4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6" fillId="0" borderId="23" xfId="5" applyBorder="1" applyAlignment="1" applyProtection="1">
      <alignment horizontal="center" vertical="center"/>
    </xf>
    <xf numFmtId="0" fontId="6" fillId="0" borderId="0" xfId="5" applyBorder="1" applyAlignment="1" applyProtection="1">
      <alignment horizontal="center" vertical="center"/>
    </xf>
    <xf numFmtId="0" fontId="6" fillId="0" borderId="24" xfId="5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</xf>
    <xf numFmtId="0" fontId="27" fillId="5" borderId="0" xfId="624" applyFont="1" applyFill="1" applyAlignment="1">
      <alignment horizontal="center" vertical="center"/>
    </xf>
    <xf numFmtId="0" fontId="0" fillId="0" borderId="0" xfId="0" applyFont="1" applyProtection="1">
      <protection locked="0"/>
    </xf>
    <xf numFmtId="0" fontId="27" fillId="5" borderId="0" xfId="624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3" xfId="0" applyFont="1" applyBorder="1" applyAlignment="1" applyProtection="1">
      <alignment wrapText="1"/>
      <protection locked="0"/>
    </xf>
    <xf numFmtId="166" fontId="0" fillId="0" borderId="0" xfId="621" applyNumberFormat="1" applyFont="1" applyBorder="1" applyProtection="1">
      <protection locked="0"/>
    </xf>
    <xf numFmtId="3" fontId="0" fillId="0" borderId="0" xfId="1" applyNumberFormat="1" applyFont="1" applyBorder="1" applyAlignment="1" applyProtection="1">
      <alignment horizontal="center"/>
      <protection locked="0"/>
    </xf>
    <xf numFmtId="166" fontId="0" fillId="0" borderId="24" xfId="621" applyNumberFormat="1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166" fontId="0" fillId="0" borderId="15" xfId="621" applyNumberFormat="1" applyFont="1" applyBorder="1" applyProtection="1">
      <protection locked="0"/>
    </xf>
    <xf numFmtId="3" fontId="0" fillId="0" borderId="15" xfId="1" applyNumberFormat="1" applyFont="1" applyBorder="1" applyAlignment="1" applyProtection="1">
      <alignment horizontal="center"/>
      <protection locked="0"/>
    </xf>
    <xf numFmtId="166" fontId="0" fillId="0" borderId="16" xfId="621" applyNumberFormat="1" applyFont="1" applyBorder="1" applyProtection="1">
      <protection locked="0"/>
    </xf>
    <xf numFmtId="0" fontId="0" fillId="0" borderId="0" xfId="0" applyFont="1" applyProtection="1"/>
    <xf numFmtId="0" fontId="17" fillId="0" borderId="0" xfId="2" applyFont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5" fillId="0" borderId="0" xfId="4" applyFont="1" applyFill="1" applyBorder="1" applyAlignment="1" applyProtection="1">
      <alignment horizontal="center" vertical="center"/>
    </xf>
    <xf numFmtId="166" fontId="0" fillId="0" borderId="0" xfId="621" applyNumberFormat="1" applyFont="1" applyBorder="1" applyProtection="1"/>
    <xf numFmtId="166" fontId="0" fillId="0" borderId="15" xfId="621" applyNumberFormat="1" applyFont="1" applyBorder="1" applyProtection="1"/>
    <xf numFmtId="44" fontId="29" fillId="0" borderId="5" xfId="6" applyNumberFormat="1" applyFont="1" applyBorder="1" applyAlignment="1" applyProtection="1">
      <alignment vertical="center"/>
    </xf>
    <xf numFmtId="44" fontId="27" fillId="0" borderId="0" xfId="0" applyNumberFormat="1" applyFont="1" applyProtection="1"/>
    <xf numFmtId="0" fontId="5" fillId="0" borderId="33" xfId="4" applyFont="1" applyBorder="1" applyAlignment="1" applyProtection="1">
      <alignment vertical="center"/>
    </xf>
    <xf numFmtId="0" fontId="5" fillId="0" borderId="34" xfId="4" applyFont="1" applyBorder="1" applyAlignment="1" applyProtection="1">
      <alignment vertical="center"/>
    </xf>
    <xf numFmtId="0" fontId="5" fillId="0" borderId="34" xfId="4" applyFont="1" applyBorder="1" applyAlignment="1" applyProtection="1">
      <alignment horizontal="center" vertical="center"/>
    </xf>
    <xf numFmtId="0" fontId="5" fillId="0" borderId="35" xfId="4" applyFont="1" applyBorder="1" applyAlignment="1" applyProtection="1">
      <alignment horizontal="center"/>
    </xf>
    <xf numFmtId="0" fontId="5" fillId="0" borderId="37" xfId="4" applyFont="1" applyBorder="1" applyAlignment="1" applyProtection="1">
      <alignment horizontal="center"/>
    </xf>
    <xf numFmtId="0" fontId="5" fillId="0" borderId="38" xfId="4" applyFont="1" applyBorder="1" applyAlignment="1" applyProtection="1">
      <alignment horizontal="center"/>
    </xf>
    <xf numFmtId="166" fontId="0" fillId="0" borderId="39" xfId="621" applyNumberFormat="1" applyFont="1" applyBorder="1" applyProtection="1">
      <protection locked="0"/>
    </xf>
    <xf numFmtId="166" fontId="0" fillId="0" borderId="40" xfId="621" applyNumberFormat="1" applyFont="1" applyBorder="1" applyProtection="1">
      <protection locked="0"/>
    </xf>
    <xf numFmtId="0" fontId="21" fillId="0" borderId="0" xfId="6" applyFont="1" applyBorder="1" applyAlignment="1" applyProtection="1">
      <alignment vertical="center"/>
    </xf>
    <xf numFmtId="0" fontId="21" fillId="0" borderId="5" xfId="6" applyFont="1" applyBorder="1" applyAlignment="1" applyProtection="1">
      <alignment vertical="center"/>
    </xf>
    <xf numFmtId="0" fontId="23" fillId="0" borderId="4" xfId="6" applyFont="1" applyAlignment="1" applyProtection="1">
      <alignment vertical="center"/>
    </xf>
    <xf numFmtId="166" fontId="0" fillId="0" borderId="0" xfId="621" applyNumberFormat="1" applyFont="1" applyBorder="1" applyAlignment="1" applyProtection="1">
      <alignment vertical="center"/>
      <protection locked="0"/>
    </xf>
    <xf numFmtId="3" fontId="0" fillId="0" borderId="0" xfId="1" applyNumberFormat="1" applyFont="1" applyBorder="1" applyAlignment="1" applyProtection="1">
      <alignment horizontal="center" vertical="center"/>
      <protection locked="0"/>
    </xf>
    <xf numFmtId="44" fontId="27" fillId="0" borderId="0" xfId="0" applyNumberFormat="1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4" fontId="7" fillId="0" borderId="0" xfId="6" applyNumberFormat="1" applyBorder="1" applyAlignment="1" applyProtection="1">
      <alignment vertical="center"/>
    </xf>
    <xf numFmtId="166" fontId="0" fillId="0" borderId="41" xfId="621" applyNumberFormat="1" applyFont="1" applyBorder="1" applyAlignment="1" applyProtection="1">
      <alignment vertical="center"/>
      <protection locked="0"/>
    </xf>
    <xf numFmtId="166" fontId="0" fillId="0" borderId="42" xfId="621" applyNumberFormat="1" applyFont="1" applyBorder="1" applyAlignment="1" applyProtection="1">
      <alignment vertical="center"/>
      <protection locked="0"/>
    </xf>
    <xf numFmtId="44" fontId="7" fillId="0" borderId="43" xfId="1" applyFont="1" applyBorder="1" applyAlignment="1" applyProtection="1">
      <alignment vertical="center"/>
    </xf>
    <xf numFmtId="44" fontId="7" fillId="0" borderId="44" xfId="1" applyFont="1" applyBorder="1" applyAlignment="1" applyProtection="1">
      <alignment vertical="center"/>
    </xf>
    <xf numFmtId="44" fontId="7" fillId="0" borderId="33" xfId="1" applyFont="1" applyBorder="1" applyAlignment="1" applyProtection="1">
      <alignment vertical="center"/>
    </xf>
    <xf numFmtId="44" fontId="7" fillId="0" borderId="34" xfId="1" applyFont="1" applyBorder="1" applyAlignment="1" applyProtection="1">
      <alignment vertical="center"/>
    </xf>
    <xf numFmtId="44" fontId="7" fillId="0" borderId="36" xfId="1" applyFont="1" applyBorder="1" applyAlignment="1" applyProtection="1">
      <alignment vertical="center"/>
    </xf>
    <xf numFmtId="0" fontId="0" fillId="0" borderId="41" xfId="0" applyBorder="1" applyAlignment="1" applyProtection="1">
      <alignment vertical="center"/>
      <protection locked="0"/>
    </xf>
    <xf numFmtId="166" fontId="0" fillId="0" borderId="42" xfId="621" applyNumberFormat="1" applyFont="1" applyBorder="1" applyAlignment="1" applyProtection="1">
      <alignment vertical="center"/>
    </xf>
    <xf numFmtId="0" fontId="0" fillId="0" borderId="41" xfId="0" applyFill="1" applyBorder="1" applyAlignment="1" applyProtection="1">
      <alignment vertical="center"/>
      <protection locked="0"/>
    </xf>
    <xf numFmtId="0" fontId="21" fillId="0" borderId="41" xfId="6" applyFont="1" applyBorder="1" applyAlignment="1" applyProtection="1">
      <alignment vertical="center"/>
    </xf>
    <xf numFmtId="44" fontId="7" fillId="0" borderId="44" xfId="6" applyNumberFormat="1" applyBorder="1" applyAlignment="1" applyProtection="1">
      <alignment vertical="center"/>
    </xf>
    <xf numFmtId="0" fontId="21" fillId="0" borderId="43" xfId="6" applyFont="1" applyBorder="1" applyAlignment="1" applyProtection="1">
      <alignment vertical="center"/>
    </xf>
    <xf numFmtId="165" fontId="7" fillId="0" borderId="47" xfId="6" applyNumberFormat="1" applyBorder="1" applyAlignment="1" applyProtection="1">
      <alignment vertical="center"/>
    </xf>
    <xf numFmtId="44" fontId="7" fillId="0" borderId="36" xfId="6" applyNumberFormat="1" applyBorder="1" applyAlignment="1" applyProtection="1">
      <alignment vertical="center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166" fontId="0" fillId="0" borderId="51" xfId="621" applyNumberFormat="1" applyFont="1" applyBorder="1" applyAlignment="1" applyProtection="1">
      <alignment vertical="center"/>
      <protection locked="0"/>
    </xf>
    <xf numFmtId="3" fontId="0" fillId="0" borderId="51" xfId="1" applyNumberFormat="1" applyFont="1" applyBorder="1" applyAlignment="1" applyProtection="1">
      <alignment horizontal="center" vertical="center"/>
      <protection locked="0"/>
    </xf>
    <xf numFmtId="166" fontId="0" fillId="0" borderId="52" xfId="621" applyNumberFormat="1" applyFont="1" applyBorder="1" applyAlignment="1" applyProtection="1">
      <alignment vertical="center"/>
    </xf>
    <xf numFmtId="166" fontId="0" fillId="0" borderId="50" xfId="621" applyNumberFormat="1" applyFont="1" applyBorder="1" applyAlignment="1" applyProtection="1">
      <alignment vertical="center"/>
      <protection locked="0"/>
    </xf>
    <xf numFmtId="166" fontId="0" fillId="0" borderId="52" xfId="621" applyNumberFormat="1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66" fontId="0" fillId="0" borderId="34" xfId="621" applyNumberFormat="1" applyFont="1" applyBorder="1" applyAlignment="1" applyProtection="1">
      <alignment vertical="center"/>
      <protection locked="0"/>
    </xf>
    <xf numFmtId="3" fontId="0" fillId="0" borderId="34" xfId="1" applyNumberFormat="1" applyFont="1" applyBorder="1" applyAlignment="1" applyProtection="1">
      <alignment horizontal="center" vertical="center"/>
      <protection locked="0"/>
    </xf>
    <xf numFmtId="166" fontId="0" fillId="0" borderId="36" xfId="621" applyNumberFormat="1" applyFont="1" applyBorder="1" applyAlignment="1" applyProtection="1">
      <alignment vertical="center"/>
    </xf>
    <xf numFmtId="166" fontId="0" fillId="0" borderId="33" xfId="621" applyNumberFormat="1" applyFont="1" applyBorder="1" applyAlignment="1" applyProtection="1">
      <alignment vertical="center"/>
      <protection locked="0"/>
    </xf>
    <xf numFmtId="166" fontId="0" fillId="0" borderId="36" xfId="621" applyNumberFormat="1" applyFont="1" applyBorder="1" applyAlignment="1" applyProtection="1">
      <alignment vertical="center"/>
      <protection locked="0"/>
    </xf>
    <xf numFmtId="44" fontId="27" fillId="0" borderId="39" xfId="0" applyNumberFormat="1" applyFont="1" applyBorder="1" applyAlignment="1" applyProtection="1">
      <alignment vertical="center"/>
    </xf>
    <xf numFmtId="44" fontId="22" fillId="0" borderId="4" xfId="6" applyNumberFormat="1" applyFont="1" applyBorder="1" applyAlignment="1" applyProtection="1">
      <alignment vertical="center"/>
    </xf>
    <xf numFmtId="44" fontId="7" fillId="0" borderId="55" xfId="6" applyNumberFormat="1" applyBorder="1" applyAlignment="1" applyProtection="1">
      <alignment vertical="center"/>
    </xf>
    <xf numFmtId="44" fontId="7" fillId="0" borderId="56" xfId="6" applyNumberFormat="1" applyBorder="1" applyAlignment="1" applyProtection="1">
      <alignment vertical="center"/>
    </xf>
    <xf numFmtId="44" fontId="7" fillId="0" borderId="4" xfId="1" applyFont="1" applyBorder="1" applyAlignment="1" applyProtection="1">
      <alignment vertical="center"/>
    </xf>
    <xf numFmtId="44" fontId="7" fillId="0" borderId="57" xfId="1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7" fillId="5" borderId="0" xfId="624" applyFont="1" applyFill="1" applyAlignment="1" applyProtection="1">
      <alignment horizontal="center" vertical="center"/>
    </xf>
    <xf numFmtId="0" fontId="5" fillId="0" borderId="41" xfId="4" applyBorder="1" applyAlignment="1" applyProtection="1">
      <alignment horizontal="center" vertical="center"/>
    </xf>
    <xf numFmtId="0" fontId="5" fillId="0" borderId="0" xfId="4" applyBorder="1" applyAlignment="1" applyProtection="1">
      <alignment horizontal="center" vertical="center"/>
    </xf>
    <xf numFmtId="0" fontId="5" fillId="0" borderId="42" xfId="4" applyBorder="1" applyAlignment="1" applyProtection="1">
      <alignment horizontal="center" vertical="center"/>
    </xf>
    <xf numFmtId="0" fontId="5" fillId="0" borderId="0" xfId="4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5" fontId="7" fillId="0" borderId="45" xfId="1" applyNumberFormat="1" applyFont="1" applyBorder="1" applyAlignment="1" applyProtection="1">
      <alignment vertical="center"/>
    </xf>
    <xf numFmtId="165" fontId="7" fillId="0" borderId="4" xfId="1" applyNumberFormat="1" applyFont="1" applyBorder="1" applyAlignment="1" applyProtection="1">
      <alignment vertical="center"/>
    </xf>
    <xf numFmtId="165" fontId="7" fillId="0" borderId="46" xfId="1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44" fontId="12" fillId="0" borderId="12" xfId="0" applyNumberFormat="1" applyFont="1" applyFill="1" applyBorder="1" applyAlignment="1" applyProtection="1">
      <alignment vertical="center"/>
    </xf>
    <xf numFmtId="44" fontId="12" fillId="0" borderId="54" xfId="0" applyNumberFormat="1" applyFont="1" applyFill="1" applyBorder="1" applyAlignment="1" applyProtection="1">
      <alignment vertical="center"/>
    </xf>
    <xf numFmtId="165" fontId="1" fillId="0" borderId="58" xfId="621" applyNumberFormat="1" applyFont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5" fillId="0" borderId="2" xfId="4" applyAlignment="1" applyProtection="1">
      <alignment vertical="center"/>
    </xf>
    <xf numFmtId="0" fontId="5" fillId="0" borderId="0" xfId="4" applyFont="1" applyBorder="1" applyAlignment="1" applyProtection="1">
      <alignment horizontal="left" vertical="center" wrapText="1"/>
    </xf>
    <xf numFmtId="0" fontId="5" fillId="0" borderId="0" xfId="4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19" fillId="2" borderId="62" xfId="4" applyFont="1" applyFill="1" applyBorder="1" applyAlignment="1" applyProtection="1">
      <alignment horizontal="center" vertical="center"/>
    </xf>
    <xf numFmtId="0" fontId="19" fillId="2" borderId="62" xfId="4" applyFont="1" applyFill="1" applyBorder="1" applyAlignment="1" applyProtection="1">
      <alignment horizontal="center" vertical="center" wrapText="1"/>
    </xf>
    <xf numFmtId="0" fontId="20" fillId="0" borderId="60" xfId="4" applyFont="1" applyFill="1" applyBorder="1" applyAlignment="1" applyProtection="1">
      <alignment vertical="center" wrapText="1"/>
    </xf>
    <xf numFmtId="165" fontId="1" fillId="0" borderId="59" xfId="621" applyNumberFormat="1" applyFont="1" applyBorder="1" applyAlignment="1" applyProtection="1">
      <alignment vertical="center"/>
    </xf>
    <xf numFmtId="0" fontId="20" fillId="0" borderId="39" xfId="4" applyFont="1" applyFill="1" applyBorder="1" applyAlignment="1" applyProtection="1">
      <alignment vertical="center" wrapText="1"/>
    </xf>
    <xf numFmtId="165" fontId="1" fillId="0" borderId="0" xfId="621" applyNumberFormat="1" applyFont="1" applyBorder="1" applyAlignment="1" applyProtection="1">
      <alignment vertical="center"/>
    </xf>
    <xf numFmtId="165" fontId="1" fillId="0" borderId="63" xfId="621" applyNumberFormat="1" applyFont="1" applyBorder="1" applyAlignment="1" applyProtection="1">
      <alignment vertical="center"/>
    </xf>
    <xf numFmtId="0" fontId="20" fillId="0" borderId="64" xfId="4" applyFont="1" applyFill="1" applyBorder="1" applyAlignment="1" applyProtection="1">
      <alignment vertical="center" wrapText="1"/>
    </xf>
    <xf numFmtId="165" fontId="1" fillId="0" borderId="65" xfId="621" applyNumberFormat="1" applyFont="1" applyBorder="1" applyAlignment="1" applyProtection="1">
      <alignment vertical="center"/>
    </xf>
    <xf numFmtId="165" fontId="1" fillId="0" borderId="66" xfId="621" applyNumberFormat="1" applyFont="1" applyBorder="1" applyAlignment="1" applyProtection="1">
      <alignment vertical="center"/>
    </xf>
    <xf numFmtId="0" fontId="7" fillId="0" borderId="4" xfId="6" applyFont="1" applyAlignment="1" applyProtection="1">
      <alignment vertical="center"/>
    </xf>
    <xf numFmtId="165" fontId="7" fillId="0" borderId="4" xfId="621" applyNumberFormat="1" applyFont="1" applyBorder="1" applyAlignment="1" applyProtection="1">
      <alignment vertical="center"/>
    </xf>
    <xf numFmtId="0" fontId="20" fillId="0" borderId="67" xfId="4" applyFont="1" applyFill="1" applyBorder="1" applyAlignment="1" applyProtection="1">
      <alignment vertical="center" wrapText="1"/>
    </xf>
    <xf numFmtId="165" fontId="7" fillId="0" borderId="13" xfId="621" applyNumberFormat="1" applyFont="1" applyBorder="1" applyAlignment="1" applyProtection="1">
      <alignment vertical="center"/>
    </xf>
    <xf numFmtId="165" fontId="7" fillId="0" borderId="68" xfId="621" applyNumberFormat="1" applyFont="1" applyBorder="1" applyAlignment="1" applyProtection="1">
      <alignment vertical="center"/>
    </xf>
    <xf numFmtId="0" fontId="7" fillId="0" borderId="4" xfId="6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vertical="center"/>
    </xf>
    <xf numFmtId="0" fontId="15" fillId="3" borderId="9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vertical="center"/>
    </xf>
    <xf numFmtId="0" fontId="28" fillId="3" borderId="11" xfId="0" applyFont="1" applyFill="1" applyBorder="1" applyAlignment="1" applyProtection="1">
      <alignment vertical="center" wrapText="1"/>
    </xf>
    <xf numFmtId="0" fontId="5" fillId="0" borderId="0" xfId="4" applyBorder="1" applyAlignment="1" applyProtection="1">
      <alignment horizontal="center" vertical="center"/>
      <protection locked="0"/>
    </xf>
    <xf numFmtId="0" fontId="5" fillId="0" borderId="0" xfId="4" applyBorder="1" applyAlignment="1" applyProtection="1">
      <alignment horizontal="left" vertical="center"/>
    </xf>
    <xf numFmtId="0" fontId="18" fillId="2" borderId="0" xfId="2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/>
      <protection locked="0"/>
    </xf>
    <xf numFmtId="0" fontId="32" fillId="0" borderId="61" xfId="6" applyFont="1" applyBorder="1" applyAlignment="1" applyProtection="1">
      <alignment vertical="center" wrapText="1"/>
    </xf>
    <xf numFmtId="0" fontId="22" fillId="0" borderId="5" xfId="6" applyFont="1" applyBorder="1" applyAlignment="1" applyProtection="1">
      <alignment vertical="center" wrapText="1"/>
    </xf>
    <xf numFmtId="0" fontId="22" fillId="0" borderId="53" xfId="6" applyFont="1" applyBorder="1" applyAlignment="1" applyProtection="1">
      <alignment vertical="center" wrapText="1"/>
    </xf>
    <xf numFmtId="0" fontId="16" fillId="3" borderId="29" xfId="3" applyFont="1" applyFill="1" applyBorder="1" applyAlignment="1" applyProtection="1">
      <alignment horizontal="center" vertical="center"/>
    </xf>
    <xf numFmtId="0" fontId="16" fillId="3" borderId="30" xfId="3" applyFont="1" applyFill="1" applyBorder="1" applyAlignment="1" applyProtection="1">
      <alignment horizontal="center" vertical="center"/>
    </xf>
    <xf numFmtId="0" fontId="16" fillId="3" borderId="32" xfId="3" applyFont="1" applyFill="1" applyBorder="1" applyAlignment="1" applyProtection="1">
      <alignment horizontal="center" vertical="center"/>
    </xf>
    <xf numFmtId="0" fontId="22" fillId="0" borderId="0" xfId="6" applyFont="1" applyBorder="1" applyAlignment="1" applyProtection="1">
      <alignment horizontal="center" vertical="center"/>
    </xf>
    <xf numFmtId="0" fontId="32" fillId="0" borderId="5" xfId="6" applyFont="1" applyBorder="1" applyAlignment="1" applyProtection="1">
      <alignment horizontal="center" vertical="center" wrapText="1"/>
    </xf>
    <xf numFmtId="0" fontId="22" fillId="0" borderId="5" xfId="6" applyFont="1" applyBorder="1" applyAlignment="1" applyProtection="1">
      <alignment horizontal="center" vertical="center" wrapText="1"/>
    </xf>
    <xf numFmtId="0" fontId="31" fillId="0" borderId="48" xfId="6" applyFont="1" applyBorder="1" applyAlignment="1" applyProtection="1">
      <alignment horizontal="center" vertical="center"/>
    </xf>
    <xf numFmtId="0" fontId="21" fillId="0" borderId="49" xfId="6" applyFont="1" applyBorder="1" applyAlignment="1" applyProtection="1">
      <alignment horizontal="center" vertical="center"/>
    </xf>
    <xf numFmtId="0" fontId="16" fillId="2" borderId="29" xfId="3" applyFont="1" applyFill="1" applyBorder="1" applyAlignment="1" applyProtection="1">
      <alignment horizontal="center" vertical="center"/>
    </xf>
    <xf numFmtId="0" fontId="16" fillId="2" borderId="30" xfId="3" applyFont="1" applyFill="1" applyBorder="1" applyAlignment="1" applyProtection="1">
      <alignment horizontal="center" vertical="center"/>
    </xf>
    <xf numFmtId="0" fontId="16" fillId="2" borderId="32" xfId="3" applyFont="1" applyFill="1" applyBorder="1" applyAlignment="1" applyProtection="1">
      <alignment horizontal="center" vertical="center"/>
    </xf>
    <xf numFmtId="0" fontId="32" fillId="0" borderId="60" xfId="6" applyFont="1" applyBorder="1" applyAlignment="1" applyProtection="1">
      <alignment vertical="center"/>
    </xf>
    <xf numFmtId="0" fontId="32" fillId="0" borderId="58" xfId="6" applyFont="1" applyBorder="1" applyAlignment="1" applyProtection="1">
      <alignment vertical="center"/>
    </xf>
    <xf numFmtId="0" fontId="32" fillId="0" borderId="59" xfId="6" applyFont="1" applyBorder="1" applyAlignment="1" applyProtection="1">
      <alignment vertical="center"/>
    </xf>
    <xf numFmtId="0" fontId="16" fillId="4" borderId="31" xfId="3" applyFont="1" applyFill="1" applyBorder="1" applyAlignment="1" applyProtection="1">
      <alignment horizontal="center" vertical="center"/>
    </xf>
    <xf numFmtId="0" fontId="16" fillId="4" borderId="30" xfId="3" applyFont="1" applyFill="1" applyBorder="1" applyAlignment="1" applyProtection="1">
      <alignment horizontal="center" vertical="center"/>
    </xf>
    <xf numFmtId="0" fontId="16" fillId="4" borderId="32" xfId="3" applyFont="1" applyFill="1" applyBorder="1" applyAlignment="1" applyProtection="1">
      <alignment horizontal="center" vertical="center"/>
    </xf>
    <xf numFmtId="0" fontId="7" fillId="0" borderId="28" xfId="6" applyFont="1" applyBorder="1" applyAlignment="1" applyProtection="1">
      <alignment horizontal="center" vertical="center"/>
    </xf>
    <xf numFmtId="0" fontId="17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left"/>
      <protection locked="0"/>
    </xf>
    <xf numFmtId="0" fontId="17" fillId="3" borderId="0" xfId="0" applyFont="1" applyFill="1" applyAlignment="1" applyProtection="1">
      <alignment horizontal="center" vertical="center"/>
    </xf>
    <xf numFmtId="0" fontId="30" fillId="0" borderId="0" xfId="5" applyFont="1" applyBorder="1" applyAlignment="1" applyProtection="1">
      <alignment horizontal="center" vertical="center" wrapText="1"/>
    </xf>
    <xf numFmtId="0" fontId="5" fillId="0" borderId="17" xfId="4" applyBorder="1" applyAlignment="1" applyProtection="1">
      <alignment horizontal="center" vertical="center"/>
    </xf>
    <xf numFmtId="0" fontId="5" fillId="0" borderId="18" xfId="4" applyBorder="1" applyAlignment="1" applyProtection="1">
      <alignment horizontal="center" vertical="center"/>
    </xf>
    <xf numFmtId="0" fontId="5" fillId="0" borderId="19" xfId="4" applyBorder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5" fillId="0" borderId="0" xfId="4" applyBorder="1" applyAlignment="1" applyProtection="1">
      <alignment vertical="center"/>
    </xf>
    <xf numFmtId="0" fontId="5" fillId="0" borderId="20" xfId="5" applyFont="1" applyBorder="1" applyAlignment="1" applyProtection="1">
      <alignment horizontal="center" vertical="center"/>
    </xf>
    <xf numFmtId="0" fontId="5" fillId="0" borderId="22" xfId="5" applyFont="1" applyBorder="1" applyAlignment="1" applyProtection="1">
      <alignment horizontal="center" vertical="center"/>
    </xf>
    <xf numFmtId="0" fontId="5" fillId="0" borderId="14" xfId="5" applyFont="1" applyBorder="1" applyAlignment="1" applyProtection="1">
      <alignment horizontal="center" vertical="center"/>
    </xf>
    <xf numFmtId="0" fontId="5" fillId="0" borderId="16" xfId="5" applyFont="1" applyBorder="1" applyAlignment="1" applyProtection="1">
      <alignment horizontal="center" vertical="center"/>
    </xf>
  </cellXfs>
  <cellStyles count="643">
    <cellStyle name="Encabezado 1" xfId="3" builtinId="16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2" builtinId="8" hidden="1"/>
    <cellStyle name="Hipervínculo" xfId="624" builtinId="8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3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Millares" xfId="621" builtinId="3"/>
    <cellStyle name="Moneda" xfId="1" builtinId="4"/>
    <cellStyle name="Normal" xfId="0" builtinId="0"/>
    <cellStyle name="Título" xfId="2" builtinId="15"/>
    <cellStyle name="Título 2" xfId="4" builtinId="17"/>
    <cellStyle name="Título 3" xfId="5" builtinId="18"/>
    <cellStyle name="Total" xfId="6" builtinId="25"/>
  </cellStyles>
  <dxfs count="28"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</dxfs>
  <tableStyles count="0" defaultTableStyle="TableStyleMedium9" defaultPivotStyle="PivotStyleMedium4"/>
  <colors>
    <mruColors>
      <color rgb="FFED5D5D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C12"/>
  <sheetViews>
    <sheetView showGridLines="0" topLeftCell="A7" workbookViewId="0">
      <selection activeCell="D7" sqref="D7"/>
    </sheetView>
  </sheetViews>
  <sheetFormatPr baseColWidth="10" defaultRowHeight="15.75" x14ac:dyDescent="0.25"/>
  <cols>
    <col min="1" max="1" width="11" style="1"/>
    <col min="2" max="2" width="26.625" style="1" customWidth="1"/>
    <col min="3" max="3" width="98.625" style="1" customWidth="1"/>
    <col min="4" max="16384" width="11" style="1"/>
  </cols>
  <sheetData>
    <row r="2" spans="2:3" ht="31.5" x14ac:dyDescent="0.25">
      <c r="B2" s="155" t="s">
        <v>54</v>
      </c>
    </row>
    <row r="4" spans="2:3" ht="16.5" thickBot="1" x14ac:dyDescent="0.3"/>
    <row r="5" spans="2:3" ht="21" x14ac:dyDescent="0.25">
      <c r="B5" s="156" t="s">
        <v>55</v>
      </c>
      <c r="C5" s="157" t="s">
        <v>56</v>
      </c>
    </row>
    <row r="6" spans="2:3" ht="48.95" customHeight="1" x14ac:dyDescent="0.25">
      <c r="B6" s="158" t="s">
        <v>42</v>
      </c>
      <c r="C6" s="159" t="s">
        <v>57</v>
      </c>
    </row>
    <row r="7" spans="2:3" ht="48.95" customHeight="1" x14ac:dyDescent="0.25">
      <c r="B7" s="158" t="s">
        <v>58</v>
      </c>
      <c r="C7" s="159" t="s">
        <v>59</v>
      </c>
    </row>
    <row r="8" spans="2:3" ht="48.95" customHeight="1" x14ac:dyDescent="0.25">
      <c r="B8" s="158" t="s">
        <v>60</v>
      </c>
      <c r="C8" s="159" t="s">
        <v>61</v>
      </c>
    </row>
    <row r="9" spans="2:3" ht="48.95" customHeight="1" x14ac:dyDescent="0.25">
      <c r="B9" s="158" t="s">
        <v>62</v>
      </c>
      <c r="C9" s="159" t="s">
        <v>89</v>
      </c>
    </row>
    <row r="10" spans="2:3" ht="48.95" customHeight="1" x14ac:dyDescent="0.25">
      <c r="B10" s="158" t="s">
        <v>63</v>
      </c>
      <c r="C10" s="159" t="s">
        <v>64</v>
      </c>
    </row>
    <row r="11" spans="2:3" ht="54.95" customHeight="1" thickBot="1" x14ac:dyDescent="0.3">
      <c r="B11" s="160" t="s">
        <v>65</v>
      </c>
      <c r="C11" s="161" t="s">
        <v>90</v>
      </c>
    </row>
    <row r="12" spans="2:3" ht="48.95" customHeight="1" x14ac:dyDescent="0.25"/>
  </sheetData>
  <sheetProtection algorithmName="SHA-512" hashValue="vDBkEOyTacj3MFqtw8SE+Z3dC6lLLOrsYKKlcl/cCRVi+vkxdQr6gCxsjx4RQg0jr+6b2Nxgj4Zjzb9wPOOhmQ==" saltValue="lOvKwPRKFiC2vn9uTRnLmg==" spinCount="100000" sheet="1" objects="1" scenario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3:E26"/>
  <sheetViews>
    <sheetView showGridLines="0" tabSelected="1" zoomScale="90" zoomScaleNormal="90" zoomScalePageLayoutView="90" workbookViewId="0">
      <selection activeCell="F7" sqref="F7"/>
    </sheetView>
  </sheetViews>
  <sheetFormatPr baseColWidth="10" defaultRowHeight="15.75" x14ac:dyDescent="0.25"/>
  <cols>
    <col min="1" max="1" width="7.625" style="28" customWidth="1"/>
    <col min="2" max="2" width="43.5" style="28" customWidth="1"/>
    <col min="3" max="3" width="20.875" style="28" customWidth="1"/>
    <col min="4" max="4" width="20.375" style="28" customWidth="1"/>
    <col min="5" max="5" width="20.875" style="28" customWidth="1"/>
    <col min="6" max="6" width="14.5" style="28" customWidth="1"/>
    <col min="7" max="7" width="13.5" style="28" customWidth="1"/>
    <col min="8" max="8" width="14" style="28" bestFit="1" customWidth="1"/>
    <col min="9" max="9" width="15" style="28" customWidth="1"/>
    <col min="10" max="16384" width="11" style="28"/>
  </cols>
  <sheetData>
    <row r="3" spans="2:5" ht="24.95" customHeight="1" x14ac:dyDescent="0.25">
      <c r="B3" s="164" t="s">
        <v>0</v>
      </c>
      <c r="C3" s="164"/>
    </row>
    <row r="4" spans="2:5" ht="24.95" customHeight="1" x14ac:dyDescent="0.25">
      <c r="B4" s="165" t="s">
        <v>68</v>
      </c>
      <c r="C4" s="165"/>
    </row>
    <row r="5" spans="2:5" ht="24.95" customHeight="1" x14ac:dyDescent="0.25">
      <c r="B5" s="165" t="s">
        <v>69</v>
      </c>
      <c r="C5" s="165"/>
    </row>
    <row r="6" spans="2:5" ht="22.5" x14ac:dyDescent="0.25">
      <c r="B6" s="38"/>
    </row>
    <row r="7" spans="2:5" ht="32.1" customHeight="1" x14ac:dyDescent="0.25">
      <c r="B7" s="134"/>
    </row>
    <row r="8" spans="2:5" ht="24" customHeight="1" thickBot="1" x14ac:dyDescent="0.3">
      <c r="B8" s="135" t="s">
        <v>70</v>
      </c>
      <c r="C8" s="162"/>
      <c r="D8" s="162"/>
      <c r="E8" s="162"/>
    </row>
    <row r="9" spans="2:5" ht="24" customHeight="1" thickTop="1" thickBot="1" x14ac:dyDescent="0.3">
      <c r="B9" s="135" t="s">
        <v>1</v>
      </c>
      <c r="C9" s="162"/>
      <c r="D9" s="162"/>
      <c r="E9" s="162"/>
    </row>
    <row r="10" spans="2:5" ht="24" customHeight="1" thickTop="1" thickBot="1" x14ac:dyDescent="0.3">
      <c r="B10" s="135" t="s">
        <v>71</v>
      </c>
      <c r="C10" s="162"/>
      <c r="D10" s="162"/>
      <c r="E10" s="162"/>
    </row>
    <row r="11" spans="2:5" ht="24" customHeight="1" thickTop="1" thickBot="1" x14ac:dyDescent="0.3">
      <c r="B11" s="135" t="s">
        <v>73</v>
      </c>
      <c r="C11" s="8"/>
      <c r="D11" s="7"/>
      <c r="E11" s="7"/>
    </row>
    <row r="12" spans="2:5" ht="24" customHeight="1" thickTop="1" thickBot="1" x14ac:dyDescent="0.3">
      <c r="B12" s="135" t="s">
        <v>72</v>
      </c>
      <c r="C12" s="163" t="s">
        <v>82</v>
      </c>
      <c r="D12" s="163"/>
      <c r="E12" s="163"/>
    </row>
    <row r="13" spans="2:5" ht="24" customHeight="1" thickTop="1" x14ac:dyDescent="0.25">
      <c r="B13" s="39" t="s">
        <v>74</v>
      </c>
      <c r="C13" s="163" t="s">
        <v>88</v>
      </c>
      <c r="D13" s="163"/>
      <c r="E13" s="163"/>
    </row>
    <row r="14" spans="2:5" ht="24" customHeight="1" x14ac:dyDescent="0.25">
      <c r="B14" s="39"/>
      <c r="C14" s="9"/>
      <c r="D14" s="9"/>
      <c r="E14" s="9"/>
    </row>
    <row r="15" spans="2:5" ht="24" customHeight="1" x14ac:dyDescent="0.25">
      <c r="B15" s="136" t="s">
        <v>75</v>
      </c>
      <c r="C15" s="137"/>
      <c r="D15" s="137"/>
      <c r="E15" s="138"/>
    </row>
    <row r="16" spans="2:5" ht="14.1" customHeight="1" x14ac:dyDescent="0.25">
      <c r="B16" s="137"/>
      <c r="C16" s="137"/>
      <c r="D16" s="137"/>
      <c r="E16" s="138"/>
    </row>
    <row r="17" spans="2:5" ht="24" customHeight="1" x14ac:dyDescent="0.25">
      <c r="B17" s="139" t="s">
        <v>76</v>
      </c>
      <c r="C17" s="140" t="s">
        <v>77</v>
      </c>
      <c r="D17" s="140" t="s">
        <v>78</v>
      </c>
      <c r="E17" s="140" t="s">
        <v>79</v>
      </c>
    </row>
    <row r="18" spans="2:5" ht="24" customHeight="1" x14ac:dyDescent="0.25">
      <c r="B18" s="141" t="s">
        <v>13</v>
      </c>
      <c r="C18" s="133">
        <f>+'Presupuesto detallado Gasto'!F18+'Presupuesto detallado Gasto'!G18+'Presupuesto detallado Gasto'!H18+'Presupuesto detallado Gasto'!I18</f>
        <v>0</v>
      </c>
      <c r="D18" s="133">
        <f>+'Presupuesto detallado Gasto'!J18+'Presupuesto detallado Gasto'!K18+'Presupuesto detallado Gasto'!L18+'Presupuesto detallado Gasto'!M18</f>
        <v>0</v>
      </c>
      <c r="E18" s="142">
        <f>SUM(C18:D18)</f>
        <v>0</v>
      </c>
    </row>
    <row r="19" spans="2:5" ht="24" customHeight="1" x14ac:dyDescent="0.25">
      <c r="B19" s="143" t="s">
        <v>7</v>
      </c>
      <c r="C19" s="144">
        <f>+'Presupuesto detallado Gasto'!F34+'Presupuesto detallado Gasto'!G34+'Presupuesto detallado Gasto'!H34+'Presupuesto detallado Gasto'!I34</f>
        <v>0</v>
      </c>
      <c r="D19" s="144">
        <f>+'Presupuesto detallado Gasto'!J34+'Presupuesto detallado Gasto'!K34+'Presupuesto detallado Gasto'!L34+'Presupuesto detallado Gasto'!M34</f>
        <v>0</v>
      </c>
      <c r="E19" s="145">
        <f>SUM(C19:D19)</f>
        <v>0</v>
      </c>
    </row>
    <row r="20" spans="2:5" ht="24" customHeight="1" x14ac:dyDescent="0.25">
      <c r="B20" s="143" t="s">
        <v>32</v>
      </c>
      <c r="C20" s="144">
        <f>+'Presupuesto detallado Gasto'!F50+'Presupuesto detallado Gasto'!G50+'Presupuesto detallado Gasto'!H50+'Presupuesto detallado Gasto'!I50</f>
        <v>0</v>
      </c>
      <c r="D20" s="144">
        <f>+'Presupuesto detallado Gasto'!J50+'Presupuesto detallado Gasto'!K50+'Presupuesto detallado Gasto'!L50+'Presupuesto detallado Gasto'!M50</f>
        <v>0</v>
      </c>
      <c r="E20" s="145">
        <f>SUM(C20:D20)</f>
        <v>0</v>
      </c>
    </row>
    <row r="21" spans="2:5" ht="24" customHeight="1" x14ac:dyDescent="0.25">
      <c r="B21" s="143" t="s">
        <v>62</v>
      </c>
      <c r="C21" s="144">
        <f>+'Presupuesto detallado Gasto'!F66+'Presupuesto detallado Gasto'!G66+'Presupuesto detallado Gasto'!H66+'Presupuesto detallado Gasto'!I66</f>
        <v>0</v>
      </c>
      <c r="D21" s="144">
        <f>+'Presupuesto detallado Gasto'!J66+'Presupuesto detallado Gasto'!K66+'Presupuesto detallado Gasto'!L66+'Presupuesto detallado Gasto'!M66</f>
        <v>0</v>
      </c>
      <c r="E21" s="145">
        <f>SUM(C21:D21)</f>
        <v>0</v>
      </c>
    </row>
    <row r="22" spans="2:5" ht="24" customHeight="1" x14ac:dyDescent="0.25">
      <c r="B22" s="146" t="s">
        <v>80</v>
      </c>
      <c r="C22" s="147">
        <f ca="1">+'Presupuesto detallado Gasto'!F81+'Presupuesto detallado Gasto'!G81+'Presupuesto detallado Gasto'!H81+'Presupuesto detallado Gasto'!I81</f>
        <v>0</v>
      </c>
      <c r="D22" s="147">
        <f ca="1">+'Presupuesto detallado Gasto'!J81+'Presupuesto detallado Gasto'!K81+'Presupuesto detallado Gasto'!L81+'Presupuesto detallado Gasto'!M81</f>
        <v>0</v>
      </c>
      <c r="E22" s="148">
        <f ca="1">SUM(C22:D22)</f>
        <v>0</v>
      </c>
    </row>
    <row r="23" spans="2:5" ht="24" customHeight="1" thickBot="1" x14ac:dyDescent="0.3">
      <c r="B23" s="149" t="s">
        <v>81</v>
      </c>
      <c r="C23" s="150">
        <f ca="1">SUM(C18:C22)</f>
        <v>0</v>
      </c>
      <c r="D23" s="150">
        <f t="shared" ref="D23:E23" ca="1" si="0">SUM(D18:D22)</f>
        <v>0</v>
      </c>
      <c r="E23" s="150">
        <f t="shared" ca="1" si="0"/>
        <v>0</v>
      </c>
    </row>
    <row r="24" spans="2:5" ht="24" customHeight="1" thickTop="1" x14ac:dyDescent="0.25">
      <c r="B24" s="151" t="s">
        <v>85</v>
      </c>
      <c r="C24" s="152">
        <f>+'Presupuesto detallado Activo'!F17+'Presupuesto detallado Activo'!G17+'Presupuesto detallado Activo'!H17+'Presupuesto detallado Activo'!I17</f>
        <v>0</v>
      </c>
      <c r="D24" s="152">
        <f>+'Presupuesto detallado Activo'!J17+'Presupuesto detallado Activo'!K17+'Presupuesto detallado Activo'!L17+'Presupuesto detallado Activo'!M17</f>
        <v>0</v>
      </c>
      <c r="E24" s="153">
        <f>C24+D24</f>
        <v>0</v>
      </c>
    </row>
    <row r="25" spans="2:5" ht="24" customHeight="1" thickBot="1" x14ac:dyDescent="0.3">
      <c r="B25" s="154" t="s">
        <v>86</v>
      </c>
      <c r="C25" s="150">
        <f ca="1">C23+C24</f>
        <v>0</v>
      </c>
      <c r="D25" s="150">
        <f t="shared" ref="D25:E25" ca="1" si="1">D23+D24</f>
        <v>0</v>
      </c>
      <c r="E25" s="150">
        <f t="shared" ca="1" si="1"/>
        <v>0</v>
      </c>
    </row>
    <row r="26" spans="2:5" ht="33.75" customHeight="1" thickTop="1" x14ac:dyDescent="0.25">
      <c r="B26" s="39"/>
      <c r="C26" s="9"/>
      <c r="D26" s="9"/>
      <c r="E26" s="9"/>
    </row>
  </sheetData>
  <sheetProtection algorithmName="SHA-512" hashValue="cpzyaR08anWcZuhHEcTw7JCgiGAGYsW3TBJ6WKugB5gHJIvhqcHaPlIx85ucbk0KeBihnoukeq2NJP0MgQtbRA==" saltValue="sNM164GGn1ssE/Zk5QNcwg==" spinCount="100000" sheet="1" formatCells="0" insertColumns="0" insertRows="0" deleteRows="0" autoFilter="0"/>
  <mergeCells count="8">
    <mergeCell ref="C10:E10"/>
    <mergeCell ref="C12:E12"/>
    <mergeCell ref="C13:E13"/>
    <mergeCell ref="B3:C3"/>
    <mergeCell ref="B4:C4"/>
    <mergeCell ref="B5:C5"/>
    <mergeCell ref="C8:E8"/>
    <mergeCell ref="C9:E9"/>
  </mergeCells>
  <phoneticPr fontId="11" type="noConversion"/>
  <printOptions horizontalCentered="1"/>
  <pageMargins left="0.19685039370078741" right="0.19685039370078741" top="0.98425196850393704" bottom="0.39370078740157483" header="0.59055118110236227" footer="0.19685039370078741"/>
  <pageSetup paperSize="9" scale="90" orientation="landscape" horizontalDpi="4294967292" verticalDpi="4294967292" r:id="rId1"/>
  <headerFooter>
    <oddHeader xml:space="preserve">&amp;L&amp;G&amp;C&amp;"-,Negrita"&amp;20&amp;K00-033III CONVOCATORIA A PROYECTOS DE INVESTIGACIÓN&amp;R&amp;G
</oddHeader>
    <oddFooter>&amp;R&amp;10&amp;K00-034INV/F/PCI/3/0817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F88"/>
  <sheetViews>
    <sheetView showGridLines="0" topLeftCell="D70" zoomScale="75" zoomScaleNormal="75" zoomScalePageLayoutView="75" workbookViewId="0">
      <selection activeCell="O76" sqref="O76"/>
    </sheetView>
  </sheetViews>
  <sheetFormatPr baseColWidth="10" defaultColWidth="11" defaultRowHeight="15.75" x14ac:dyDescent="0.25"/>
  <cols>
    <col min="1" max="1" width="56.625" style="28" customWidth="1"/>
    <col min="2" max="2" width="15" style="28" bestFit="1" customWidth="1"/>
    <col min="3" max="3" width="14.5" style="28" customWidth="1"/>
    <col min="4" max="4" width="10.5" style="83" customWidth="1"/>
    <col min="5" max="13" width="15.5" style="28" customWidth="1"/>
    <col min="14" max="14" width="8.5" style="28" bestFit="1" customWidth="1"/>
    <col min="15" max="16384" width="11" style="28"/>
  </cols>
  <sheetData>
    <row r="1" spans="1:32" ht="9.9499999999999993" customHeight="1" x14ac:dyDescent="0.25"/>
    <row r="2" spans="1:32" x14ac:dyDescent="0.25">
      <c r="B2" s="120" t="s">
        <v>97</v>
      </c>
      <c r="C2" s="120" t="s">
        <v>98</v>
      </c>
      <c r="M2" s="121" t="s">
        <v>67</v>
      </c>
    </row>
    <row r="3" spans="1:32" ht="9.9499999999999993" customHeight="1" x14ac:dyDescent="0.25"/>
    <row r="4" spans="1:32" ht="33.950000000000003" customHeight="1" x14ac:dyDescent="0.25">
      <c r="A4" s="38" t="s">
        <v>44</v>
      </c>
      <c r="B4" s="38"/>
      <c r="C4" s="38"/>
      <c r="D4" s="38"/>
    </row>
    <row r="5" spans="1:32" ht="9.9499999999999993" customHeight="1" thickBot="1" x14ac:dyDescent="0.3"/>
    <row r="6" spans="1:32" ht="30" customHeight="1" thickBot="1" x14ac:dyDescent="0.3">
      <c r="A6" s="177" t="s">
        <v>42</v>
      </c>
      <c r="B6" s="178"/>
      <c r="C6" s="178"/>
      <c r="D6" s="178"/>
      <c r="E6" s="179"/>
      <c r="F6" s="169" t="s">
        <v>33</v>
      </c>
      <c r="G6" s="170"/>
      <c r="H6" s="170"/>
      <c r="I6" s="170"/>
      <c r="J6" s="170"/>
      <c r="K6" s="170"/>
      <c r="L6" s="170"/>
      <c r="M6" s="171"/>
    </row>
    <row r="7" spans="1:32" s="83" customFormat="1" ht="18.75" thickTop="1" thickBot="1" x14ac:dyDescent="0.3">
      <c r="A7" s="122" t="s">
        <v>9</v>
      </c>
      <c r="B7" s="123" t="s">
        <v>96</v>
      </c>
      <c r="C7" s="123" t="s">
        <v>84</v>
      </c>
      <c r="D7" s="123" t="s">
        <v>3</v>
      </c>
      <c r="E7" s="124" t="s">
        <v>2</v>
      </c>
      <c r="F7" s="122" t="s">
        <v>34</v>
      </c>
      <c r="G7" s="123" t="s">
        <v>35</v>
      </c>
      <c r="H7" s="123" t="s">
        <v>36</v>
      </c>
      <c r="I7" s="123" t="s">
        <v>37</v>
      </c>
      <c r="J7" s="123" t="s">
        <v>38</v>
      </c>
      <c r="K7" s="123" t="s">
        <v>39</v>
      </c>
      <c r="L7" s="123" t="s">
        <v>40</v>
      </c>
      <c r="M7" s="124" t="s">
        <v>41</v>
      </c>
      <c r="N7" s="125" t="s">
        <v>12</v>
      </c>
    </row>
    <row r="8" spans="1:32" x14ac:dyDescent="0.25">
      <c r="A8" s="100"/>
      <c r="B8" s="101"/>
      <c r="C8" s="102">
        <v>0</v>
      </c>
      <c r="D8" s="103">
        <v>1</v>
      </c>
      <c r="E8" s="104">
        <v>0</v>
      </c>
      <c r="F8" s="105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6">
        <v>0</v>
      </c>
      <c r="N8" s="80">
        <f t="shared" ref="N8:N20" si="0">SUM(F8:M8)-E8</f>
        <v>0</v>
      </c>
    </row>
    <row r="9" spans="1:32" x14ac:dyDescent="0.25">
      <c r="A9" s="92"/>
      <c r="B9" s="5"/>
      <c r="C9" s="78">
        <v>0</v>
      </c>
      <c r="D9" s="79">
        <v>0</v>
      </c>
      <c r="E9" s="93">
        <f t="shared" ref="E9:E11" si="1">+C9*D9</f>
        <v>0</v>
      </c>
      <c r="F9" s="85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86">
        <v>0</v>
      </c>
      <c r="N9" s="80">
        <f t="shared" si="0"/>
        <v>0</v>
      </c>
    </row>
    <row r="10" spans="1:32" x14ac:dyDescent="0.25">
      <c r="A10" s="94"/>
      <c r="B10" s="6"/>
      <c r="C10" s="78">
        <v>0</v>
      </c>
      <c r="D10" s="79">
        <v>0</v>
      </c>
      <c r="E10" s="93">
        <f t="shared" si="1"/>
        <v>0</v>
      </c>
      <c r="F10" s="85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86">
        <v>0</v>
      </c>
      <c r="N10" s="80">
        <f t="shared" si="0"/>
        <v>0</v>
      </c>
    </row>
    <row r="11" spans="1:32" x14ac:dyDescent="0.25">
      <c r="A11" s="92"/>
      <c r="B11" s="5"/>
      <c r="C11" s="78">
        <v>0</v>
      </c>
      <c r="D11" s="79">
        <v>0</v>
      </c>
      <c r="E11" s="93">
        <f t="shared" si="1"/>
        <v>0</v>
      </c>
      <c r="F11" s="85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86">
        <v>0</v>
      </c>
      <c r="N11" s="80">
        <f t="shared" si="0"/>
        <v>0</v>
      </c>
    </row>
    <row r="12" spans="1:32" x14ac:dyDescent="0.25">
      <c r="A12" s="92"/>
      <c r="B12" s="5"/>
      <c r="C12" s="78">
        <v>0</v>
      </c>
      <c r="D12" s="79">
        <v>0</v>
      </c>
      <c r="E12" s="93">
        <f t="shared" ref="E12" si="2">+C12*D12</f>
        <v>0</v>
      </c>
      <c r="F12" s="85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86">
        <v>0</v>
      </c>
      <c r="N12" s="80">
        <f t="shared" si="0"/>
        <v>0</v>
      </c>
    </row>
    <row r="13" spans="1:32" x14ac:dyDescent="0.25">
      <c r="A13" s="94"/>
      <c r="B13" s="6"/>
      <c r="C13" s="78">
        <v>0</v>
      </c>
      <c r="D13" s="79">
        <v>0</v>
      </c>
      <c r="E13" s="93">
        <f t="shared" ref="E13:E17" si="3">+C13*D13</f>
        <v>0</v>
      </c>
      <c r="F13" s="85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86">
        <v>0</v>
      </c>
      <c r="N13" s="80">
        <f t="shared" si="0"/>
        <v>0</v>
      </c>
    </row>
    <row r="14" spans="1:32" x14ac:dyDescent="0.25">
      <c r="A14" s="92"/>
      <c r="B14" s="5"/>
      <c r="C14" s="78">
        <v>0</v>
      </c>
      <c r="D14" s="79">
        <v>0</v>
      </c>
      <c r="E14" s="93">
        <f t="shared" ref="E14" si="4">+C14*D14</f>
        <v>0</v>
      </c>
      <c r="F14" s="85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86">
        <v>0</v>
      </c>
      <c r="N14" s="80">
        <f t="shared" si="0"/>
        <v>0</v>
      </c>
    </row>
    <row r="15" spans="1:32" x14ac:dyDescent="0.25">
      <c r="A15" s="92"/>
      <c r="B15" s="5"/>
      <c r="C15" s="78">
        <v>0</v>
      </c>
      <c r="D15" s="79">
        <v>0</v>
      </c>
      <c r="E15" s="93">
        <f t="shared" si="3"/>
        <v>0</v>
      </c>
      <c r="F15" s="85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86">
        <v>0</v>
      </c>
      <c r="N15" s="80">
        <f t="shared" si="0"/>
        <v>0</v>
      </c>
    </row>
    <row r="16" spans="1:32" x14ac:dyDescent="0.25">
      <c r="A16" s="94" t="s">
        <v>100</v>
      </c>
      <c r="B16" s="6"/>
      <c r="C16" s="78">
        <v>0</v>
      </c>
      <c r="D16" s="79">
        <v>0</v>
      </c>
      <c r="E16" s="93">
        <f t="shared" si="3"/>
        <v>0</v>
      </c>
      <c r="F16" s="85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86">
        <v>0</v>
      </c>
      <c r="N16" s="80">
        <f t="shared" si="0"/>
        <v>0</v>
      </c>
      <c r="AA16" s="126"/>
      <c r="AB16" s="126"/>
      <c r="AC16" s="126"/>
      <c r="AD16" s="126"/>
      <c r="AE16" s="126"/>
      <c r="AF16" s="126"/>
    </row>
    <row r="17" spans="1:32" ht="16.5" thickBot="1" x14ac:dyDescent="0.3">
      <c r="A17" s="107"/>
      <c r="B17" s="108"/>
      <c r="C17" s="109">
        <v>0</v>
      </c>
      <c r="D17" s="110">
        <v>0</v>
      </c>
      <c r="E17" s="111">
        <f t="shared" si="3"/>
        <v>0</v>
      </c>
      <c r="F17" s="112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13">
        <v>0</v>
      </c>
      <c r="N17" s="80">
        <f t="shared" si="0"/>
        <v>0</v>
      </c>
      <c r="AA17" s="126"/>
      <c r="AB17" s="126"/>
      <c r="AC17" s="126"/>
      <c r="AD17" s="126"/>
      <c r="AE17" s="126"/>
      <c r="AF17" s="126"/>
    </row>
    <row r="18" spans="1:32" ht="21.75" thickBot="1" x14ac:dyDescent="0.3">
      <c r="A18" s="95"/>
      <c r="B18" s="75"/>
      <c r="C18" s="172" t="s">
        <v>83</v>
      </c>
      <c r="D18" s="172"/>
      <c r="E18" s="96">
        <f>SUMIF($B$8:$B$17,"UDLA",E8:E17)</f>
        <v>0</v>
      </c>
      <c r="F18" s="87">
        <f t="shared" ref="F18:M18" si="5">SUMIF($B$8:$B$17,"UDLA",F8:F17)</f>
        <v>0</v>
      </c>
      <c r="G18" s="2">
        <f t="shared" si="5"/>
        <v>0</v>
      </c>
      <c r="H18" s="2">
        <f t="shared" si="5"/>
        <v>0</v>
      </c>
      <c r="I18" s="2">
        <f t="shared" si="5"/>
        <v>0</v>
      </c>
      <c r="J18" s="2">
        <f t="shared" si="5"/>
        <v>0</v>
      </c>
      <c r="K18" s="2">
        <f t="shared" si="5"/>
        <v>0</v>
      </c>
      <c r="L18" s="2">
        <f t="shared" si="5"/>
        <v>0</v>
      </c>
      <c r="M18" s="88">
        <f t="shared" si="5"/>
        <v>0</v>
      </c>
      <c r="N18" s="80">
        <f t="shared" si="0"/>
        <v>0</v>
      </c>
      <c r="AA18" s="126"/>
      <c r="AB18" s="126"/>
      <c r="AC18" s="126"/>
      <c r="AD18" s="126"/>
      <c r="AE18" s="126"/>
      <c r="AF18" s="126"/>
    </row>
    <row r="19" spans="1:32" ht="22.5" thickTop="1" thickBot="1" x14ac:dyDescent="0.3">
      <c r="A19" s="97"/>
      <c r="B19" s="76"/>
      <c r="C19" s="173" t="s">
        <v>99</v>
      </c>
      <c r="D19" s="174"/>
      <c r="E19" s="98">
        <f t="shared" ref="E19:M19" si="6">SUMIF($B$8:$B$17,"Externo",E8:E17)</f>
        <v>0</v>
      </c>
      <c r="F19" s="127">
        <f t="shared" si="6"/>
        <v>0</v>
      </c>
      <c r="G19" s="118">
        <f t="shared" si="6"/>
        <v>0</v>
      </c>
      <c r="H19" s="118">
        <f t="shared" si="6"/>
        <v>0</v>
      </c>
      <c r="I19" s="128">
        <f t="shared" si="6"/>
        <v>0</v>
      </c>
      <c r="J19" s="128">
        <f t="shared" si="6"/>
        <v>0</v>
      </c>
      <c r="K19" s="128">
        <f t="shared" si="6"/>
        <v>0</v>
      </c>
      <c r="L19" s="128">
        <f t="shared" si="6"/>
        <v>0</v>
      </c>
      <c r="M19" s="129">
        <f t="shared" si="6"/>
        <v>0</v>
      </c>
      <c r="N19" s="80">
        <f t="shared" si="0"/>
        <v>0</v>
      </c>
      <c r="AA19" s="126"/>
      <c r="AB19" s="126"/>
      <c r="AC19" s="126"/>
      <c r="AD19" s="126"/>
      <c r="AE19" s="126"/>
      <c r="AF19" s="126"/>
    </row>
    <row r="20" spans="1:32" ht="30" customHeight="1" thickTop="1" thickBot="1" x14ac:dyDescent="0.3">
      <c r="A20" s="175" t="str">
        <f>CONCATENATE("Total ",A6)</f>
        <v>Total Viajes Técnicos</v>
      </c>
      <c r="B20" s="176"/>
      <c r="C20" s="176"/>
      <c r="D20" s="176"/>
      <c r="E20" s="99">
        <f>E18+E19</f>
        <v>0</v>
      </c>
      <c r="F20" s="89">
        <f>F18+F19</f>
        <v>0</v>
      </c>
      <c r="G20" s="90">
        <f>G18+G19</f>
        <v>0</v>
      </c>
      <c r="H20" s="90">
        <f t="shared" ref="H20:M20" si="7">H18+H19</f>
        <v>0</v>
      </c>
      <c r="I20" s="90">
        <f t="shared" si="7"/>
        <v>0</v>
      </c>
      <c r="J20" s="90">
        <f t="shared" si="7"/>
        <v>0</v>
      </c>
      <c r="K20" s="90">
        <f t="shared" si="7"/>
        <v>0</v>
      </c>
      <c r="L20" s="90">
        <f t="shared" si="7"/>
        <v>0</v>
      </c>
      <c r="M20" s="91">
        <f t="shared" si="7"/>
        <v>0</v>
      </c>
      <c r="N20" s="80">
        <f t="shared" si="0"/>
        <v>0</v>
      </c>
      <c r="AA20" s="126"/>
      <c r="AB20" s="126"/>
      <c r="AC20" s="126"/>
      <c r="AD20" s="126"/>
      <c r="AE20" s="126"/>
      <c r="AF20" s="126"/>
    </row>
    <row r="21" spans="1:32" ht="9.9499999999999993" customHeight="1" thickBot="1" x14ac:dyDescent="0.3"/>
    <row r="22" spans="1:32" ht="30" customHeight="1" thickBot="1" x14ac:dyDescent="0.3">
      <c r="A22" s="177" t="s">
        <v>58</v>
      </c>
      <c r="B22" s="178"/>
      <c r="C22" s="178"/>
      <c r="D22" s="178"/>
      <c r="E22" s="179"/>
      <c r="F22" s="169" t="s">
        <v>33</v>
      </c>
      <c r="G22" s="170"/>
      <c r="H22" s="170"/>
      <c r="I22" s="170"/>
      <c r="J22" s="170"/>
      <c r="K22" s="170"/>
      <c r="L22" s="170"/>
      <c r="M22" s="171"/>
    </row>
    <row r="23" spans="1:32" s="83" customFormat="1" ht="18.75" thickTop="1" thickBot="1" x14ac:dyDescent="0.3">
      <c r="A23" s="122" t="s">
        <v>9</v>
      </c>
      <c r="B23" s="123" t="s">
        <v>96</v>
      </c>
      <c r="C23" s="123" t="s">
        <v>84</v>
      </c>
      <c r="D23" s="123" t="s">
        <v>3</v>
      </c>
      <c r="E23" s="124" t="s">
        <v>2</v>
      </c>
      <c r="F23" s="122" t="s">
        <v>34</v>
      </c>
      <c r="G23" s="123" t="s">
        <v>35</v>
      </c>
      <c r="H23" s="123" t="s">
        <v>36</v>
      </c>
      <c r="I23" s="123" t="s">
        <v>37</v>
      </c>
      <c r="J23" s="123" t="s">
        <v>38</v>
      </c>
      <c r="K23" s="123" t="s">
        <v>39</v>
      </c>
      <c r="L23" s="123" t="s">
        <v>40</v>
      </c>
      <c r="M23" s="124" t="s">
        <v>41</v>
      </c>
      <c r="N23" s="125" t="s">
        <v>12</v>
      </c>
    </row>
    <row r="24" spans="1:32" x14ac:dyDescent="0.25">
      <c r="A24" s="100"/>
      <c r="B24" s="101"/>
      <c r="C24" s="102">
        <v>0</v>
      </c>
      <c r="D24" s="103">
        <v>1</v>
      </c>
      <c r="E24" s="104">
        <v>0</v>
      </c>
      <c r="F24" s="105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6">
        <v>0</v>
      </c>
      <c r="N24" s="80">
        <f t="shared" ref="N24:N36" si="8">SUM(F24:M24)-E24</f>
        <v>0</v>
      </c>
    </row>
    <row r="25" spans="1:32" x14ac:dyDescent="0.25">
      <c r="A25" s="92"/>
      <c r="B25" s="5"/>
      <c r="C25" s="78">
        <v>0</v>
      </c>
      <c r="D25" s="79">
        <v>0</v>
      </c>
      <c r="E25" s="93">
        <f t="shared" ref="E25:E33" si="9">+C25*D25</f>
        <v>0</v>
      </c>
      <c r="F25" s="85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86">
        <v>0</v>
      </c>
      <c r="N25" s="80">
        <f t="shared" si="8"/>
        <v>0</v>
      </c>
    </row>
    <row r="26" spans="1:32" x14ac:dyDescent="0.25">
      <c r="A26" s="94"/>
      <c r="B26" s="6"/>
      <c r="C26" s="78">
        <v>0</v>
      </c>
      <c r="D26" s="79">
        <v>0</v>
      </c>
      <c r="E26" s="93">
        <f t="shared" si="9"/>
        <v>0</v>
      </c>
      <c r="F26" s="85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86">
        <v>0</v>
      </c>
      <c r="N26" s="80">
        <f t="shared" si="8"/>
        <v>0</v>
      </c>
    </row>
    <row r="27" spans="1:32" x14ac:dyDescent="0.25">
      <c r="A27" s="92"/>
      <c r="B27" s="5"/>
      <c r="C27" s="78">
        <v>0</v>
      </c>
      <c r="D27" s="79">
        <v>0</v>
      </c>
      <c r="E27" s="93">
        <f t="shared" si="9"/>
        <v>0</v>
      </c>
      <c r="F27" s="85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86">
        <v>0</v>
      </c>
      <c r="N27" s="80">
        <f t="shared" si="8"/>
        <v>0</v>
      </c>
    </row>
    <row r="28" spans="1:32" x14ac:dyDescent="0.25">
      <c r="A28" s="92"/>
      <c r="B28" s="5"/>
      <c r="C28" s="78">
        <v>0</v>
      </c>
      <c r="D28" s="79">
        <v>0</v>
      </c>
      <c r="E28" s="93">
        <f t="shared" si="9"/>
        <v>0</v>
      </c>
      <c r="F28" s="85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86">
        <v>0</v>
      </c>
      <c r="N28" s="80">
        <f t="shared" si="8"/>
        <v>0</v>
      </c>
    </row>
    <row r="29" spans="1:32" x14ac:dyDescent="0.25">
      <c r="A29" s="94"/>
      <c r="B29" s="6"/>
      <c r="C29" s="78">
        <v>0</v>
      </c>
      <c r="D29" s="79">
        <v>0</v>
      </c>
      <c r="E29" s="93">
        <f t="shared" si="9"/>
        <v>0</v>
      </c>
      <c r="F29" s="85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86">
        <v>0</v>
      </c>
      <c r="N29" s="80">
        <f t="shared" si="8"/>
        <v>0</v>
      </c>
    </row>
    <row r="30" spans="1:32" x14ac:dyDescent="0.25">
      <c r="A30" s="92"/>
      <c r="B30" s="5"/>
      <c r="C30" s="78">
        <v>0</v>
      </c>
      <c r="D30" s="79">
        <v>0</v>
      </c>
      <c r="E30" s="93">
        <f t="shared" ref="E30" si="10">+C30*D30</f>
        <v>0</v>
      </c>
      <c r="F30" s="85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86">
        <v>0</v>
      </c>
      <c r="N30" s="80">
        <f t="shared" si="8"/>
        <v>0</v>
      </c>
    </row>
    <row r="31" spans="1:32" x14ac:dyDescent="0.25">
      <c r="A31" s="92"/>
      <c r="B31" s="5"/>
      <c r="C31" s="78">
        <v>0</v>
      </c>
      <c r="D31" s="79">
        <v>0</v>
      </c>
      <c r="E31" s="93">
        <f t="shared" si="9"/>
        <v>0</v>
      </c>
      <c r="F31" s="85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86">
        <v>0</v>
      </c>
      <c r="N31" s="80">
        <f t="shared" si="8"/>
        <v>0</v>
      </c>
    </row>
    <row r="32" spans="1:32" x14ac:dyDescent="0.25">
      <c r="A32" s="94" t="s">
        <v>100</v>
      </c>
      <c r="B32" s="6"/>
      <c r="C32" s="78">
        <v>0</v>
      </c>
      <c r="D32" s="79">
        <v>0</v>
      </c>
      <c r="E32" s="93">
        <f t="shared" si="9"/>
        <v>0</v>
      </c>
      <c r="F32" s="85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86">
        <v>0</v>
      </c>
      <c r="N32" s="80">
        <f t="shared" si="8"/>
        <v>0</v>
      </c>
      <c r="AA32" s="126"/>
      <c r="AB32" s="126"/>
      <c r="AC32" s="126"/>
      <c r="AD32" s="126"/>
      <c r="AE32" s="126"/>
      <c r="AF32" s="126"/>
    </row>
    <row r="33" spans="1:32" ht="16.5" thickBot="1" x14ac:dyDescent="0.3">
      <c r="A33" s="107"/>
      <c r="B33" s="108"/>
      <c r="C33" s="109">
        <v>0</v>
      </c>
      <c r="D33" s="110">
        <v>0</v>
      </c>
      <c r="E33" s="111">
        <f t="shared" si="9"/>
        <v>0</v>
      </c>
      <c r="F33" s="112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13">
        <v>0</v>
      </c>
      <c r="N33" s="80">
        <f t="shared" si="8"/>
        <v>0</v>
      </c>
      <c r="AA33" s="126"/>
      <c r="AB33" s="126"/>
      <c r="AC33" s="126"/>
      <c r="AD33" s="126"/>
      <c r="AE33" s="126"/>
      <c r="AF33" s="126"/>
    </row>
    <row r="34" spans="1:32" ht="21.75" thickBot="1" x14ac:dyDescent="0.3">
      <c r="A34" s="95"/>
      <c r="B34" s="75"/>
      <c r="C34" s="172" t="s">
        <v>83</v>
      </c>
      <c r="D34" s="172"/>
      <c r="E34" s="96">
        <f>SUMIF($B$8:$B$17,"UDLA",E24:E33)</f>
        <v>0</v>
      </c>
      <c r="F34" s="87">
        <f t="shared" ref="F34" si="11">SUMIF($B$8:$B$17,"UDLA",F24:F33)</f>
        <v>0</v>
      </c>
      <c r="G34" s="2">
        <f t="shared" ref="G34" si="12">SUMIF($B$8:$B$17,"UDLA",G24:G33)</f>
        <v>0</v>
      </c>
      <c r="H34" s="2">
        <f t="shared" ref="H34" si="13">SUMIF($B$8:$B$17,"UDLA",H24:H33)</f>
        <v>0</v>
      </c>
      <c r="I34" s="2">
        <f t="shared" ref="I34" si="14">SUMIF($B$8:$B$17,"UDLA",I24:I33)</f>
        <v>0</v>
      </c>
      <c r="J34" s="2">
        <f t="shared" ref="J34" si="15">SUMIF($B$8:$B$17,"UDLA",J24:J33)</f>
        <v>0</v>
      </c>
      <c r="K34" s="2">
        <f t="shared" ref="K34" si="16">SUMIF($B$8:$B$17,"UDLA",K24:K33)</f>
        <v>0</v>
      </c>
      <c r="L34" s="2">
        <f t="shared" ref="L34" si="17">SUMIF($B$8:$B$17,"UDLA",L24:L33)</f>
        <v>0</v>
      </c>
      <c r="M34" s="88">
        <f t="shared" ref="M34" si="18">SUMIF($B$8:$B$17,"UDLA",M24:M33)</f>
        <v>0</v>
      </c>
      <c r="N34" s="80">
        <f t="shared" si="8"/>
        <v>0</v>
      </c>
      <c r="AA34" s="126"/>
      <c r="AB34" s="126"/>
      <c r="AC34" s="126"/>
      <c r="AD34" s="126"/>
      <c r="AE34" s="126"/>
      <c r="AF34" s="126"/>
    </row>
    <row r="35" spans="1:32" ht="22.5" thickTop="1" thickBot="1" x14ac:dyDescent="0.3">
      <c r="A35" s="97"/>
      <c r="B35" s="76"/>
      <c r="C35" s="173" t="s">
        <v>99</v>
      </c>
      <c r="D35" s="174"/>
      <c r="E35" s="98">
        <f>SUMIF($B$8:$B$17,"Externo",E24:E33)</f>
        <v>0</v>
      </c>
      <c r="F35" s="127">
        <f>SUMIF($B$8:$B$17,"Externo",F24:F33)</f>
        <v>0</v>
      </c>
      <c r="G35" s="118">
        <f t="shared" ref="G35:M35" si="19">SUMIF($B$8:$B$17,"Externo",G24:G33)</f>
        <v>0</v>
      </c>
      <c r="H35" s="118">
        <f t="shared" si="19"/>
        <v>0</v>
      </c>
      <c r="I35" s="128">
        <f t="shared" si="19"/>
        <v>0</v>
      </c>
      <c r="J35" s="128">
        <f t="shared" si="19"/>
        <v>0</v>
      </c>
      <c r="K35" s="128">
        <f t="shared" si="19"/>
        <v>0</v>
      </c>
      <c r="L35" s="128">
        <f t="shared" si="19"/>
        <v>0</v>
      </c>
      <c r="M35" s="129">
        <f t="shared" si="19"/>
        <v>0</v>
      </c>
      <c r="N35" s="80">
        <f t="shared" si="8"/>
        <v>0</v>
      </c>
      <c r="AA35" s="126"/>
      <c r="AB35" s="126"/>
      <c r="AC35" s="126"/>
      <c r="AD35" s="126"/>
      <c r="AE35" s="126"/>
      <c r="AF35" s="126"/>
    </row>
    <row r="36" spans="1:32" ht="30" customHeight="1" thickTop="1" thickBot="1" x14ac:dyDescent="0.3">
      <c r="A36" s="175" t="str">
        <f>CONCATENATE("Total ",A22)</f>
        <v>Total Insumos</v>
      </c>
      <c r="B36" s="176"/>
      <c r="C36" s="176"/>
      <c r="D36" s="176"/>
      <c r="E36" s="99">
        <f>E34+E35</f>
        <v>0</v>
      </c>
      <c r="F36" s="89">
        <f>F34+F35</f>
        <v>0</v>
      </c>
      <c r="G36" s="90">
        <f>G34+G35</f>
        <v>0</v>
      </c>
      <c r="H36" s="90">
        <f t="shared" ref="H36:M36" si="20">H34+H35</f>
        <v>0</v>
      </c>
      <c r="I36" s="90">
        <f t="shared" si="20"/>
        <v>0</v>
      </c>
      <c r="J36" s="90">
        <f t="shared" si="20"/>
        <v>0</v>
      </c>
      <c r="K36" s="90">
        <f t="shared" si="20"/>
        <v>0</v>
      </c>
      <c r="L36" s="90">
        <f t="shared" si="20"/>
        <v>0</v>
      </c>
      <c r="M36" s="91">
        <f t="shared" si="20"/>
        <v>0</v>
      </c>
      <c r="N36" s="80">
        <f t="shared" si="8"/>
        <v>0</v>
      </c>
      <c r="AA36" s="126"/>
      <c r="AB36" s="126"/>
      <c r="AC36" s="126"/>
      <c r="AD36" s="126"/>
      <c r="AE36" s="126"/>
      <c r="AF36" s="126"/>
    </row>
    <row r="37" spans="1:32" ht="9.9499999999999993" customHeight="1" thickBot="1" x14ac:dyDescent="0.3"/>
    <row r="38" spans="1:32" ht="30" customHeight="1" thickBot="1" x14ac:dyDescent="0.3">
      <c r="A38" s="177" t="s">
        <v>60</v>
      </c>
      <c r="B38" s="178"/>
      <c r="C38" s="178"/>
      <c r="D38" s="178"/>
      <c r="E38" s="179"/>
      <c r="F38" s="169" t="s">
        <v>33</v>
      </c>
      <c r="G38" s="170"/>
      <c r="H38" s="170"/>
      <c r="I38" s="170"/>
      <c r="J38" s="170"/>
      <c r="K38" s="170"/>
      <c r="L38" s="170"/>
      <c r="M38" s="171"/>
    </row>
    <row r="39" spans="1:32" s="83" customFormat="1" ht="18.75" thickTop="1" thickBot="1" x14ac:dyDescent="0.3">
      <c r="A39" s="122" t="s">
        <v>9</v>
      </c>
      <c r="B39" s="123" t="s">
        <v>96</v>
      </c>
      <c r="C39" s="123" t="s">
        <v>84</v>
      </c>
      <c r="D39" s="123" t="s">
        <v>3</v>
      </c>
      <c r="E39" s="124" t="s">
        <v>2</v>
      </c>
      <c r="F39" s="122" t="s">
        <v>34</v>
      </c>
      <c r="G39" s="123" t="s">
        <v>35</v>
      </c>
      <c r="H39" s="123" t="s">
        <v>36</v>
      </c>
      <c r="I39" s="123" t="s">
        <v>37</v>
      </c>
      <c r="J39" s="123" t="s">
        <v>38</v>
      </c>
      <c r="K39" s="123" t="s">
        <v>39</v>
      </c>
      <c r="L39" s="123" t="s">
        <v>40</v>
      </c>
      <c r="M39" s="124" t="s">
        <v>41</v>
      </c>
      <c r="N39" s="125" t="s">
        <v>12</v>
      </c>
    </row>
    <row r="40" spans="1:32" x14ac:dyDescent="0.25">
      <c r="A40" s="100"/>
      <c r="B40" s="101"/>
      <c r="C40" s="102">
        <v>0</v>
      </c>
      <c r="D40" s="103">
        <v>1</v>
      </c>
      <c r="E40" s="104">
        <v>0</v>
      </c>
      <c r="F40" s="105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6">
        <v>0</v>
      </c>
      <c r="N40" s="80">
        <f t="shared" ref="N40:N52" si="21">SUM(F40:M40)-E40</f>
        <v>0</v>
      </c>
    </row>
    <row r="41" spans="1:32" x14ac:dyDescent="0.25">
      <c r="A41" s="92"/>
      <c r="B41" s="5"/>
      <c r="C41" s="78">
        <v>0</v>
      </c>
      <c r="D41" s="79">
        <v>0</v>
      </c>
      <c r="E41" s="93">
        <f t="shared" ref="E41:E49" si="22">+C41*D41</f>
        <v>0</v>
      </c>
      <c r="F41" s="85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86">
        <v>0</v>
      </c>
      <c r="N41" s="80">
        <f t="shared" si="21"/>
        <v>0</v>
      </c>
    </row>
    <row r="42" spans="1:32" x14ac:dyDescent="0.25">
      <c r="A42" s="94"/>
      <c r="B42" s="6"/>
      <c r="C42" s="78">
        <v>0</v>
      </c>
      <c r="D42" s="79">
        <v>0</v>
      </c>
      <c r="E42" s="93">
        <f t="shared" si="22"/>
        <v>0</v>
      </c>
      <c r="F42" s="85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86">
        <v>0</v>
      </c>
      <c r="N42" s="80">
        <f t="shared" si="21"/>
        <v>0</v>
      </c>
    </row>
    <row r="43" spans="1:32" x14ac:dyDescent="0.25">
      <c r="A43" s="92"/>
      <c r="B43" s="5"/>
      <c r="C43" s="78">
        <v>0</v>
      </c>
      <c r="D43" s="79">
        <v>0</v>
      </c>
      <c r="E43" s="93">
        <f t="shared" si="22"/>
        <v>0</v>
      </c>
      <c r="F43" s="85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86">
        <v>0</v>
      </c>
      <c r="N43" s="80">
        <f t="shared" si="21"/>
        <v>0</v>
      </c>
    </row>
    <row r="44" spans="1:32" x14ac:dyDescent="0.25">
      <c r="A44" s="92"/>
      <c r="B44" s="5"/>
      <c r="C44" s="78">
        <v>0</v>
      </c>
      <c r="D44" s="79">
        <v>0</v>
      </c>
      <c r="E44" s="93">
        <f t="shared" si="22"/>
        <v>0</v>
      </c>
      <c r="F44" s="85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86">
        <v>0</v>
      </c>
      <c r="N44" s="80">
        <f t="shared" si="21"/>
        <v>0</v>
      </c>
    </row>
    <row r="45" spans="1:32" x14ac:dyDescent="0.25">
      <c r="A45" s="94"/>
      <c r="B45" s="6"/>
      <c r="C45" s="78">
        <v>0</v>
      </c>
      <c r="D45" s="79">
        <v>0</v>
      </c>
      <c r="E45" s="93">
        <f t="shared" si="22"/>
        <v>0</v>
      </c>
      <c r="F45" s="85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86">
        <v>0</v>
      </c>
      <c r="N45" s="80">
        <f t="shared" si="21"/>
        <v>0</v>
      </c>
    </row>
    <row r="46" spans="1:32" x14ac:dyDescent="0.25">
      <c r="A46" s="92"/>
      <c r="B46" s="5"/>
      <c r="C46" s="78">
        <v>0</v>
      </c>
      <c r="D46" s="79">
        <v>0</v>
      </c>
      <c r="E46" s="93">
        <f t="shared" ref="E46" si="23">+C46*D46</f>
        <v>0</v>
      </c>
      <c r="F46" s="85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86">
        <v>0</v>
      </c>
      <c r="N46" s="80">
        <f t="shared" si="21"/>
        <v>0</v>
      </c>
    </row>
    <row r="47" spans="1:32" x14ac:dyDescent="0.25">
      <c r="A47" s="92"/>
      <c r="B47" s="5"/>
      <c r="C47" s="78">
        <v>0</v>
      </c>
      <c r="D47" s="79">
        <v>0</v>
      </c>
      <c r="E47" s="93">
        <f t="shared" si="22"/>
        <v>0</v>
      </c>
      <c r="F47" s="85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86">
        <v>0</v>
      </c>
      <c r="N47" s="80">
        <f t="shared" si="21"/>
        <v>0</v>
      </c>
    </row>
    <row r="48" spans="1:32" x14ac:dyDescent="0.25">
      <c r="A48" s="94" t="s">
        <v>100</v>
      </c>
      <c r="B48" s="6"/>
      <c r="C48" s="78">
        <v>0</v>
      </c>
      <c r="D48" s="79">
        <v>0</v>
      </c>
      <c r="E48" s="93">
        <f t="shared" si="22"/>
        <v>0</v>
      </c>
      <c r="F48" s="85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86">
        <v>0</v>
      </c>
      <c r="N48" s="80">
        <f t="shared" si="21"/>
        <v>0</v>
      </c>
      <c r="AA48" s="126"/>
      <c r="AB48" s="126"/>
      <c r="AC48" s="126"/>
      <c r="AD48" s="126"/>
      <c r="AE48" s="126"/>
      <c r="AF48" s="126"/>
    </row>
    <row r="49" spans="1:32" ht="16.5" thickBot="1" x14ac:dyDescent="0.3">
      <c r="A49" s="107"/>
      <c r="B49" s="108"/>
      <c r="C49" s="109">
        <v>0</v>
      </c>
      <c r="D49" s="110">
        <v>0</v>
      </c>
      <c r="E49" s="111">
        <f t="shared" si="22"/>
        <v>0</v>
      </c>
      <c r="F49" s="112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13">
        <v>0</v>
      </c>
      <c r="N49" s="80">
        <f t="shared" si="21"/>
        <v>0</v>
      </c>
      <c r="AA49" s="126"/>
      <c r="AB49" s="126"/>
      <c r="AC49" s="126"/>
      <c r="AD49" s="126"/>
      <c r="AE49" s="126"/>
      <c r="AF49" s="126"/>
    </row>
    <row r="50" spans="1:32" ht="21.75" thickBot="1" x14ac:dyDescent="0.3">
      <c r="A50" s="95"/>
      <c r="B50" s="75"/>
      <c r="C50" s="172" t="s">
        <v>83</v>
      </c>
      <c r="D50" s="172"/>
      <c r="E50" s="96">
        <f>SUMIF($B$8:$B$17,"UDLA",E40:E49)</f>
        <v>0</v>
      </c>
      <c r="F50" s="87">
        <f t="shared" ref="F50" si="24">SUMIF($B$8:$B$17,"UDLA",F40:F49)</f>
        <v>0</v>
      </c>
      <c r="G50" s="2">
        <f t="shared" ref="G50" si="25">SUMIF($B$8:$B$17,"UDLA",G40:G49)</f>
        <v>0</v>
      </c>
      <c r="H50" s="2">
        <f t="shared" ref="H50" si="26">SUMIF($B$8:$B$17,"UDLA",H40:H49)</f>
        <v>0</v>
      </c>
      <c r="I50" s="2">
        <f t="shared" ref="I50" si="27">SUMIF($B$8:$B$17,"UDLA",I40:I49)</f>
        <v>0</v>
      </c>
      <c r="J50" s="2">
        <f t="shared" ref="J50" si="28">SUMIF($B$8:$B$17,"UDLA",J40:J49)</f>
        <v>0</v>
      </c>
      <c r="K50" s="2">
        <f t="shared" ref="K50" si="29">SUMIF($B$8:$B$17,"UDLA",K40:K49)</f>
        <v>0</v>
      </c>
      <c r="L50" s="2">
        <f t="shared" ref="L50" si="30">SUMIF($B$8:$B$17,"UDLA",L40:L49)</f>
        <v>0</v>
      </c>
      <c r="M50" s="88">
        <f t="shared" ref="M50" si="31">SUMIF($B$8:$B$17,"UDLA",M40:M49)</f>
        <v>0</v>
      </c>
      <c r="N50" s="80">
        <f t="shared" si="21"/>
        <v>0</v>
      </c>
      <c r="AA50" s="126"/>
      <c r="AB50" s="126"/>
      <c r="AC50" s="126"/>
      <c r="AD50" s="126"/>
      <c r="AE50" s="126"/>
      <c r="AF50" s="126"/>
    </row>
    <row r="51" spans="1:32" ht="22.5" thickTop="1" thickBot="1" x14ac:dyDescent="0.3">
      <c r="A51" s="97"/>
      <c r="B51" s="76"/>
      <c r="C51" s="173" t="s">
        <v>99</v>
      </c>
      <c r="D51" s="174"/>
      <c r="E51" s="98">
        <f>SUMIF($B$8:$B$17,"Externo",E40:E49)</f>
        <v>0</v>
      </c>
      <c r="F51" s="127">
        <f>SUMIF($B$8:$B$17,"Externo",F40:F49)</f>
        <v>0</v>
      </c>
      <c r="G51" s="118">
        <f t="shared" ref="G51:M51" si="32">SUMIF($B$8:$B$17,"Externo",G40:G49)</f>
        <v>0</v>
      </c>
      <c r="H51" s="118">
        <f t="shared" si="32"/>
        <v>0</v>
      </c>
      <c r="I51" s="128">
        <f t="shared" si="32"/>
        <v>0</v>
      </c>
      <c r="J51" s="128">
        <f t="shared" si="32"/>
        <v>0</v>
      </c>
      <c r="K51" s="128">
        <f t="shared" si="32"/>
        <v>0</v>
      </c>
      <c r="L51" s="128">
        <f t="shared" si="32"/>
        <v>0</v>
      </c>
      <c r="M51" s="129">
        <f t="shared" si="32"/>
        <v>0</v>
      </c>
      <c r="N51" s="80">
        <f t="shared" si="21"/>
        <v>0</v>
      </c>
      <c r="AA51" s="126"/>
      <c r="AB51" s="126"/>
      <c r="AC51" s="126"/>
      <c r="AD51" s="126"/>
      <c r="AE51" s="126"/>
      <c r="AF51" s="126"/>
    </row>
    <row r="52" spans="1:32" ht="30" customHeight="1" thickTop="1" thickBot="1" x14ac:dyDescent="0.3">
      <c r="A52" s="175" t="str">
        <f>CONCATENATE("Total ",A38)</f>
        <v>Total Servicios Profesionales</v>
      </c>
      <c r="B52" s="176"/>
      <c r="C52" s="176"/>
      <c r="D52" s="176"/>
      <c r="E52" s="99">
        <f>E50+E51</f>
        <v>0</v>
      </c>
      <c r="F52" s="89">
        <f>F50+F51</f>
        <v>0</v>
      </c>
      <c r="G52" s="90">
        <f>G50+G51</f>
        <v>0</v>
      </c>
      <c r="H52" s="90">
        <f t="shared" ref="H52:M52" si="33">H50+H51</f>
        <v>0</v>
      </c>
      <c r="I52" s="90">
        <f t="shared" si="33"/>
        <v>0</v>
      </c>
      <c r="J52" s="90">
        <f t="shared" si="33"/>
        <v>0</v>
      </c>
      <c r="K52" s="90">
        <f t="shared" si="33"/>
        <v>0</v>
      </c>
      <c r="L52" s="90">
        <f t="shared" si="33"/>
        <v>0</v>
      </c>
      <c r="M52" s="91">
        <f t="shared" si="33"/>
        <v>0</v>
      </c>
      <c r="N52" s="80">
        <f t="shared" si="21"/>
        <v>0</v>
      </c>
      <c r="AA52" s="126"/>
      <c r="AB52" s="126"/>
      <c r="AC52" s="126"/>
      <c r="AD52" s="126"/>
      <c r="AE52" s="126"/>
      <c r="AF52" s="126"/>
    </row>
    <row r="53" spans="1:32" ht="9.9499999999999993" customHeight="1" thickBot="1" x14ac:dyDescent="0.3"/>
    <row r="54" spans="1:32" ht="30" customHeight="1" thickBot="1" x14ac:dyDescent="0.3">
      <c r="A54" s="177" t="s">
        <v>62</v>
      </c>
      <c r="B54" s="178"/>
      <c r="C54" s="178"/>
      <c r="D54" s="178"/>
      <c r="E54" s="179"/>
      <c r="F54" s="169" t="s">
        <v>33</v>
      </c>
      <c r="G54" s="170"/>
      <c r="H54" s="170"/>
      <c r="I54" s="170"/>
      <c r="J54" s="170"/>
      <c r="K54" s="170"/>
      <c r="L54" s="170"/>
      <c r="M54" s="171"/>
    </row>
    <row r="55" spans="1:32" s="83" customFormat="1" ht="18.75" thickTop="1" thickBot="1" x14ac:dyDescent="0.3">
      <c r="A55" s="122" t="s">
        <v>9</v>
      </c>
      <c r="B55" s="123" t="s">
        <v>96</v>
      </c>
      <c r="C55" s="123" t="s">
        <v>84</v>
      </c>
      <c r="D55" s="123" t="s">
        <v>3</v>
      </c>
      <c r="E55" s="124" t="s">
        <v>2</v>
      </c>
      <c r="F55" s="122" t="s">
        <v>34</v>
      </c>
      <c r="G55" s="123" t="s">
        <v>35</v>
      </c>
      <c r="H55" s="123" t="s">
        <v>36</v>
      </c>
      <c r="I55" s="123" t="s">
        <v>37</v>
      </c>
      <c r="J55" s="123" t="s">
        <v>38</v>
      </c>
      <c r="K55" s="123" t="s">
        <v>39</v>
      </c>
      <c r="L55" s="123" t="s">
        <v>40</v>
      </c>
      <c r="M55" s="124" t="s">
        <v>41</v>
      </c>
      <c r="N55" s="125" t="s">
        <v>12</v>
      </c>
    </row>
    <row r="56" spans="1:32" x14ac:dyDescent="0.25">
      <c r="A56" s="100"/>
      <c r="B56" s="101"/>
      <c r="C56" s="102">
        <v>0</v>
      </c>
      <c r="D56" s="103">
        <v>1</v>
      </c>
      <c r="E56" s="104">
        <v>0</v>
      </c>
      <c r="F56" s="105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6">
        <v>0</v>
      </c>
      <c r="N56" s="80">
        <f t="shared" ref="N56:N68" si="34">SUM(F56:M56)-E56</f>
        <v>0</v>
      </c>
    </row>
    <row r="57" spans="1:32" x14ac:dyDescent="0.25">
      <c r="A57" s="92"/>
      <c r="B57" s="5"/>
      <c r="C57" s="78">
        <v>0</v>
      </c>
      <c r="D57" s="79">
        <v>0</v>
      </c>
      <c r="E57" s="93">
        <f t="shared" ref="E57:E65" si="35">+C57*D57</f>
        <v>0</v>
      </c>
      <c r="F57" s="85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86">
        <v>0</v>
      </c>
      <c r="N57" s="80">
        <f t="shared" si="34"/>
        <v>0</v>
      </c>
    </row>
    <row r="58" spans="1:32" x14ac:dyDescent="0.25">
      <c r="A58" s="94"/>
      <c r="B58" s="6"/>
      <c r="C58" s="78">
        <v>0</v>
      </c>
      <c r="D58" s="79">
        <v>0</v>
      </c>
      <c r="E58" s="93">
        <f t="shared" si="35"/>
        <v>0</v>
      </c>
      <c r="F58" s="85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86">
        <v>0</v>
      </c>
      <c r="N58" s="80">
        <f t="shared" si="34"/>
        <v>0</v>
      </c>
    </row>
    <row r="59" spans="1:32" x14ac:dyDescent="0.25">
      <c r="A59" s="92"/>
      <c r="B59" s="5"/>
      <c r="C59" s="78">
        <v>0</v>
      </c>
      <c r="D59" s="79">
        <v>0</v>
      </c>
      <c r="E59" s="93">
        <f t="shared" si="35"/>
        <v>0</v>
      </c>
      <c r="F59" s="85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86">
        <v>0</v>
      </c>
      <c r="N59" s="80">
        <f t="shared" si="34"/>
        <v>0</v>
      </c>
    </row>
    <row r="60" spans="1:32" x14ac:dyDescent="0.25">
      <c r="A60" s="92"/>
      <c r="B60" s="5"/>
      <c r="C60" s="78">
        <v>0</v>
      </c>
      <c r="D60" s="79">
        <v>0</v>
      </c>
      <c r="E60" s="93">
        <f t="shared" si="35"/>
        <v>0</v>
      </c>
      <c r="F60" s="85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86">
        <v>0</v>
      </c>
      <c r="N60" s="80">
        <f t="shared" si="34"/>
        <v>0</v>
      </c>
    </row>
    <row r="61" spans="1:32" x14ac:dyDescent="0.25">
      <c r="A61" s="94"/>
      <c r="B61" s="6"/>
      <c r="C61" s="78">
        <v>0</v>
      </c>
      <c r="D61" s="79">
        <v>0</v>
      </c>
      <c r="E61" s="93">
        <f t="shared" ref="E61" si="36">+C61*D61</f>
        <v>0</v>
      </c>
      <c r="F61" s="85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86">
        <v>0</v>
      </c>
      <c r="N61" s="80">
        <f t="shared" si="34"/>
        <v>0</v>
      </c>
    </row>
    <row r="62" spans="1:32" x14ac:dyDescent="0.25">
      <c r="A62" s="94"/>
      <c r="B62" s="6"/>
      <c r="C62" s="78">
        <v>0</v>
      </c>
      <c r="D62" s="79">
        <v>0</v>
      </c>
      <c r="E62" s="93">
        <f t="shared" si="35"/>
        <v>0</v>
      </c>
      <c r="F62" s="85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86">
        <v>0</v>
      </c>
      <c r="N62" s="80">
        <f t="shared" si="34"/>
        <v>0</v>
      </c>
    </row>
    <row r="63" spans="1:32" x14ac:dyDescent="0.25">
      <c r="A63" s="92"/>
      <c r="B63" s="5"/>
      <c r="C63" s="78">
        <v>0</v>
      </c>
      <c r="D63" s="79">
        <v>0</v>
      </c>
      <c r="E63" s="93">
        <f t="shared" si="35"/>
        <v>0</v>
      </c>
      <c r="F63" s="85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86">
        <v>0</v>
      </c>
      <c r="N63" s="80">
        <f t="shared" si="34"/>
        <v>0</v>
      </c>
    </row>
    <row r="64" spans="1:32" x14ac:dyDescent="0.25">
      <c r="A64" s="94" t="s">
        <v>100</v>
      </c>
      <c r="B64" s="6"/>
      <c r="C64" s="78">
        <v>0</v>
      </c>
      <c r="D64" s="79">
        <v>0</v>
      </c>
      <c r="E64" s="93">
        <f t="shared" si="35"/>
        <v>0</v>
      </c>
      <c r="F64" s="85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86">
        <v>0</v>
      </c>
      <c r="N64" s="80">
        <f t="shared" si="34"/>
        <v>0</v>
      </c>
      <c r="AA64" s="126"/>
      <c r="AB64" s="126"/>
      <c r="AC64" s="126"/>
      <c r="AD64" s="126"/>
      <c r="AE64" s="126"/>
      <c r="AF64" s="126"/>
    </row>
    <row r="65" spans="1:32" ht="16.5" thickBot="1" x14ac:dyDescent="0.3">
      <c r="A65" s="107"/>
      <c r="B65" s="108"/>
      <c r="C65" s="109">
        <v>0</v>
      </c>
      <c r="D65" s="110">
        <v>0</v>
      </c>
      <c r="E65" s="111">
        <f t="shared" si="35"/>
        <v>0</v>
      </c>
      <c r="F65" s="112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13">
        <v>0</v>
      </c>
      <c r="N65" s="80">
        <f t="shared" si="34"/>
        <v>0</v>
      </c>
      <c r="AA65" s="126"/>
      <c r="AB65" s="126"/>
      <c r="AC65" s="126"/>
      <c r="AD65" s="126"/>
      <c r="AE65" s="126"/>
      <c r="AF65" s="126"/>
    </row>
    <row r="66" spans="1:32" ht="21.75" thickBot="1" x14ac:dyDescent="0.3">
      <c r="A66" s="95"/>
      <c r="B66" s="75"/>
      <c r="C66" s="172" t="s">
        <v>83</v>
      </c>
      <c r="D66" s="172"/>
      <c r="E66" s="96">
        <f>SUMIF($B$8:$B$17,"UDLA",E56:E65)</f>
        <v>0</v>
      </c>
      <c r="F66" s="87">
        <f t="shared" ref="F66" si="37">SUMIF($B$8:$B$17,"UDLA",F56:F65)</f>
        <v>0</v>
      </c>
      <c r="G66" s="2">
        <f t="shared" ref="G66" si="38">SUMIF($B$8:$B$17,"UDLA",G56:G65)</f>
        <v>0</v>
      </c>
      <c r="H66" s="2">
        <f t="shared" ref="H66" si="39">SUMIF($B$8:$B$17,"UDLA",H56:H65)</f>
        <v>0</v>
      </c>
      <c r="I66" s="2">
        <f t="shared" ref="I66" si="40">SUMIF($B$8:$B$17,"UDLA",I56:I65)</f>
        <v>0</v>
      </c>
      <c r="J66" s="2">
        <f t="shared" ref="J66" si="41">SUMIF($B$8:$B$17,"UDLA",J56:J65)</f>
        <v>0</v>
      </c>
      <c r="K66" s="2">
        <f t="shared" ref="K66" si="42">SUMIF($B$8:$B$17,"UDLA",K56:K65)</f>
        <v>0</v>
      </c>
      <c r="L66" s="2">
        <f t="shared" ref="L66" si="43">SUMIF($B$8:$B$17,"UDLA",L56:L65)</f>
        <v>0</v>
      </c>
      <c r="M66" s="88">
        <f t="shared" ref="M66" si="44">SUMIF($B$8:$B$17,"UDLA",M56:M65)</f>
        <v>0</v>
      </c>
      <c r="N66" s="80">
        <f t="shared" si="34"/>
        <v>0</v>
      </c>
      <c r="AA66" s="126"/>
      <c r="AB66" s="126"/>
      <c r="AC66" s="126"/>
      <c r="AD66" s="126"/>
      <c r="AE66" s="126"/>
      <c r="AF66" s="126"/>
    </row>
    <row r="67" spans="1:32" ht="22.5" thickTop="1" thickBot="1" x14ac:dyDescent="0.3">
      <c r="A67" s="97"/>
      <c r="B67" s="76"/>
      <c r="C67" s="173" t="s">
        <v>99</v>
      </c>
      <c r="D67" s="174"/>
      <c r="E67" s="98">
        <f>SUMIF($B$8:$B$17,"Externo",E56:E65)</f>
        <v>0</v>
      </c>
      <c r="F67" s="127">
        <f>SUMIF($B$8:$B$17,"Externo",F56:F65)</f>
        <v>0</v>
      </c>
      <c r="G67" s="118">
        <f t="shared" ref="G67:M67" si="45">SUMIF($B$8:$B$17,"Externo",G56:G65)</f>
        <v>0</v>
      </c>
      <c r="H67" s="118">
        <f t="shared" si="45"/>
        <v>0</v>
      </c>
      <c r="I67" s="128">
        <f t="shared" si="45"/>
        <v>0</v>
      </c>
      <c r="J67" s="128">
        <f t="shared" si="45"/>
        <v>0</v>
      </c>
      <c r="K67" s="128">
        <f t="shared" si="45"/>
        <v>0</v>
      </c>
      <c r="L67" s="128">
        <f t="shared" si="45"/>
        <v>0</v>
      </c>
      <c r="M67" s="129">
        <f t="shared" si="45"/>
        <v>0</v>
      </c>
      <c r="N67" s="80">
        <f t="shared" si="34"/>
        <v>0</v>
      </c>
      <c r="AA67" s="126"/>
      <c r="AB67" s="126"/>
      <c r="AC67" s="126"/>
      <c r="AD67" s="126"/>
      <c r="AE67" s="126"/>
      <c r="AF67" s="126"/>
    </row>
    <row r="68" spans="1:32" ht="30" customHeight="1" thickTop="1" thickBot="1" x14ac:dyDescent="0.3">
      <c r="A68" s="175" t="str">
        <f>CONCATENATE("Total ",A54)</f>
        <v>Total Equipos Menores</v>
      </c>
      <c r="B68" s="176"/>
      <c r="C68" s="176"/>
      <c r="D68" s="176"/>
      <c r="E68" s="99">
        <f>E66+E67</f>
        <v>0</v>
      </c>
      <c r="F68" s="89">
        <f>F66+F67</f>
        <v>0</v>
      </c>
      <c r="G68" s="90">
        <f>G66+G67</f>
        <v>0</v>
      </c>
      <c r="H68" s="90">
        <f t="shared" ref="H68:M68" si="46">H66+H67</f>
        <v>0</v>
      </c>
      <c r="I68" s="90">
        <f t="shared" si="46"/>
        <v>0</v>
      </c>
      <c r="J68" s="90">
        <f t="shared" si="46"/>
        <v>0</v>
      </c>
      <c r="K68" s="90">
        <f t="shared" si="46"/>
        <v>0</v>
      </c>
      <c r="L68" s="90">
        <f t="shared" si="46"/>
        <v>0</v>
      </c>
      <c r="M68" s="91">
        <f t="shared" si="46"/>
        <v>0</v>
      </c>
      <c r="N68" s="80">
        <f t="shared" si="34"/>
        <v>0</v>
      </c>
      <c r="AA68" s="126"/>
      <c r="AB68" s="126"/>
      <c r="AC68" s="126"/>
      <c r="AD68" s="126"/>
      <c r="AE68" s="126"/>
      <c r="AF68" s="126"/>
    </row>
    <row r="69" spans="1:32" ht="9.9499999999999993" customHeight="1" thickBot="1" x14ac:dyDescent="0.3"/>
    <row r="70" spans="1:32" ht="30" customHeight="1" thickBot="1" x14ac:dyDescent="0.3">
      <c r="A70" s="177" t="s">
        <v>66</v>
      </c>
      <c r="B70" s="178"/>
      <c r="C70" s="178"/>
      <c r="D70" s="178"/>
      <c r="E70" s="179"/>
      <c r="F70" s="169" t="s">
        <v>33</v>
      </c>
      <c r="G70" s="170"/>
      <c r="H70" s="170"/>
      <c r="I70" s="170"/>
      <c r="J70" s="170"/>
      <c r="K70" s="170"/>
      <c r="L70" s="170"/>
      <c r="M70" s="171"/>
    </row>
    <row r="71" spans="1:32" s="83" customFormat="1" ht="18.75" thickTop="1" thickBot="1" x14ac:dyDescent="0.3">
      <c r="A71" s="122" t="s">
        <v>9</v>
      </c>
      <c r="B71" s="123" t="s">
        <v>96</v>
      </c>
      <c r="C71" s="123" t="s">
        <v>84</v>
      </c>
      <c r="D71" s="123" t="s">
        <v>3</v>
      </c>
      <c r="E71" s="124" t="s">
        <v>2</v>
      </c>
      <c r="F71" s="122" t="s">
        <v>34</v>
      </c>
      <c r="G71" s="123" t="s">
        <v>35</v>
      </c>
      <c r="H71" s="123" t="s">
        <v>36</v>
      </c>
      <c r="I71" s="123" t="s">
        <v>37</v>
      </c>
      <c r="J71" s="123" t="s">
        <v>38</v>
      </c>
      <c r="K71" s="123" t="s">
        <v>39</v>
      </c>
      <c r="L71" s="123" t="s">
        <v>40</v>
      </c>
      <c r="M71" s="124" t="s">
        <v>41</v>
      </c>
      <c r="N71" s="125" t="s">
        <v>12</v>
      </c>
    </row>
    <row r="72" spans="1:32" x14ac:dyDescent="0.25">
      <c r="A72" s="100"/>
      <c r="B72" s="101"/>
      <c r="C72" s="102">
        <v>0</v>
      </c>
      <c r="D72" s="103">
        <v>1</v>
      </c>
      <c r="E72" s="104">
        <v>0</v>
      </c>
      <c r="F72" s="105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6">
        <v>0</v>
      </c>
      <c r="N72" s="80">
        <f t="shared" ref="N72:N83" si="47">SUM(F72:M72)-E72</f>
        <v>0</v>
      </c>
    </row>
    <row r="73" spans="1:32" x14ac:dyDescent="0.25">
      <c r="A73" s="92"/>
      <c r="B73" s="5"/>
      <c r="C73" s="78">
        <v>0</v>
      </c>
      <c r="D73" s="79">
        <v>0</v>
      </c>
      <c r="E73" s="93">
        <f t="shared" ref="E73:E80" si="48">+C73*D73</f>
        <v>0</v>
      </c>
      <c r="F73" s="85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86">
        <v>0</v>
      </c>
      <c r="N73" s="80">
        <f t="shared" si="47"/>
        <v>0</v>
      </c>
    </row>
    <row r="74" spans="1:32" x14ac:dyDescent="0.25">
      <c r="A74" s="94"/>
      <c r="B74" s="6"/>
      <c r="C74" s="78">
        <v>0</v>
      </c>
      <c r="D74" s="79">
        <v>0</v>
      </c>
      <c r="E74" s="93">
        <f t="shared" si="48"/>
        <v>0</v>
      </c>
      <c r="F74" s="85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86">
        <v>0</v>
      </c>
      <c r="N74" s="80">
        <f t="shared" si="47"/>
        <v>0</v>
      </c>
    </row>
    <row r="75" spans="1:32" x14ac:dyDescent="0.25">
      <c r="A75" s="92"/>
      <c r="B75" s="5"/>
      <c r="C75" s="78">
        <v>0</v>
      </c>
      <c r="D75" s="79">
        <v>0</v>
      </c>
      <c r="E75" s="93">
        <f t="shared" si="48"/>
        <v>0</v>
      </c>
      <c r="F75" s="85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86">
        <v>0</v>
      </c>
      <c r="N75" s="80">
        <f t="shared" si="47"/>
        <v>0</v>
      </c>
    </row>
    <row r="76" spans="1:32" x14ac:dyDescent="0.25">
      <c r="A76" s="92"/>
      <c r="B76" s="5"/>
      <c r="C76" s="78">
        <v>0</v>
      </c>
      <c r="D76" s="79">
        <v>0</v>
      </c>
      <c r="E76" s="93">
        <f t="shared" si="48"/>
        <v>0</v>
      </c>
      <c r="F76" s="85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86">
        <v>0</v>
      </c>
      <c r="N76" s="80">
        <f t="shared" si="47"/>
        <v>0</v>
      </c>
    </row>
    <row r="77" spans="1:32" x14ac:dyDescent="0.25">
      <c r="A77" s="94"/>
      <c r="B77" s="6"/>
      <c r="C77" s="78">
        <v>0</v>
      </c>
      <c r="D77" s="79">
        <v>0</v>
      </c>
      <c r="E77" s="93">
        <f t="shared" si="48"/>
        <v>0</v>
      </c>
      <c r="F77" s="85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86">
        <v>0</v>
      </c>
      <c r="N77" s="80">
        <f t="shared" si="47"/>
        <v>0</v>
      </c>
    </row>
    <row r="78" spans="1:32" x14ac:dyDescent="0.25">
      <c r="A78" s="92"/>
      <c r="B78" s="5"/>
      <c r="C78" s="78">
        <v>0</v>
      </c>
      <c r="D78" s="79">
        <v>0</v>
      </c>
      <c r="E78" s="93">
        <f t="shared" si="48"/>
        <v>0</v>
      </c>
      <c r="F78" s="85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86">
        <v>0</v>
      </c>
      <c r="N78" s="80">
        <f t="shared" si="47"/>
        <v>0</v>
      </c>
    </row>
    <row r="79" spans="1:32" x14ac:dyDescent="0.25">
      <c r="A79" s="94" t="s">
        <v>100</v>
      </c>
      <c r="B79" s="6"/>
      <c r="C79" s="78">
        <v>0</v>
      </c>
      <c r="D79" s="79">
        <v>0</v>
      </c>
      <c r="E79" s="93">
        <f t="shared" si="48"/>
        <v>0</v>
      </c>
      <c r="F79" s="85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86">
        <v>0</v>
      </c>
      <c r="N79" s="80">
        <f t="shared" si="47"/>
        <v>0</v>
      </c>
      <c r="AA79" s="126"/>
      <c r="AB79" s="126"/>
      <c r="AC79" s="126"/>
      <c r="AD79" s="126"/>
      <c r="AE79" s="126"/>
      <c r="AF79" s="126"/>
    </row>
    <row r="80" spans="1:32" ht="16.5" thickBot="1" x14ac:dyDescent="0.3">
      <c r="A80" s="107"/>
      <c r="B80" s="108"/>
      <c r="C80" s="109">
        <v>0</v>
      </c>
      <c r="D80" s="110">
        <v>0</v>
      </c>
      <c r="E80" s="111">
        <f t="shared" si="48"/>
        <v>0</v>
      </c>
      <c r="F80" s="112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13">
        <v>0</v>
      </c>
      <c r="N80" s="80">
        <f t="shared" si="47"/>
        <v>0</v>
      </c>
      <c r="AA80" s="126"/>
      <c r="AB80" s="126"/>
      <c r="AC80" s="126"/>
      <c r="AD80" s="126"/>
      <c r="AE80" s="126"/>
      <c r="AF80" s="126"/>
    </row>
    <row r="81" spans="1:32" ht="21.75" thickBot="1" x14ac:dyDescent="0.3">
      <c r="A81" s="95"/>
      <c r="B81" s="75"/>
      <c r="C81" s="172" t="s">
        <v>83</v>
      </c>
      <c r="D81" s="172"/>
      <c r="E81" s="96">
        <f ca="1">SUMIF($B$8:$B$17,"UDLA",E72:E80)</f>
        <v>0</v>
      </c>
      <c r="F81" s="87">
        <f t="shared" ref="F81" ca="1" si="49">SUMIF($B$8:$B$17,"UDLA",F72:F80)</f>
        <v>0</v>
      </c>
      <c r="G81" s="2">
        <f t="shared" ref="G81" ca="1" si="50">SUMIF($B$8:$B$17,"UDLA",G72:G80)</f>
        <v>0</v>
      </c>
      <c r="H81" s="2">
        <f t="shared" ref="H81" ca="1" si="51">SUMIF($B$8:$B$17,"UDLA",H72:H80)</f>
        <v>0</v>
      </c>
      <c r="I81" s="2">
        <f t="shared" ref="I81" ca="1" si="52">SUMIF($B$8:$B$17,"UDLA",I72:I80)</f>
        <v>0</v>
      </c>
      <c r="J81" s="2">
        <f t="shared" ref="J81" ca="1" si="53">SUMIF($B$8:$B$17,"UDLA",J72:J80)</f>
        <v>0</v>
      </c>
      <c r="K81" s="2">
        <f t="shared" ref="K81" ca="1" si="54">SUMIF($B$8:$B$17,"UDLA",K72:K80)</f>
        <v>0</v>
      </c>
      <c r="L81" s="2">
        <f t="shared" ref="L81" ca="1" si="55">SUMIF($B$8:$B$17,"UDLA",L72:L80)</f>
        <v>0</v>
      </c>
      <c r="M81" s="88">
        <f t="shared" ref="M81" ca="1" si="56">SUMIF($B$8:$B$17,"UDLA",M72:M80)</f>
        <v>0</v>
      </c>
      <c r="N81" s="80">
        <f t="shared" ca="1" si="47"/>
        <v>0</v>
      </c>
      <c r="AA81" s="126"/>
      <c r="AB81" s="126"/>
      <c r="AC81" s="126"/>
      <c r="AD81" s="126"/>
      <c r="AE81" s="126"/>
      <c r="AF81" s="126"/>
    </row>
    <row r="82" spans="1:32" ht="22.5" thickTop="1" thickBot="1" x14ac:dyDescent="0.3">
      <c r="A82" s="97"/>
      <c r="B82" s="76"/>
      <c r="C82" s="173" t="s">
        <v>99</v>
      </c>
      <c r="D82" s="174"/>
      <c r="E82" s="98">
        <f ca="1">SUMIF($B$8:$B$17,"Externo",E72:E80)</f>
        <v>0</v>
      </c>
      <c r="F82" s="127">
        <f ca="1">SUMIF($B$8:$B$17,"Externo",F72:F80)</f>
        <v>0</v>
      </c>
      <c r="G82" s="118">
        <f t="shared" ref="G82:M82" ca="1" si="57">SUMIF($B$8:$B$17,"Externo",G72:G80)</f>
        <v>0</v>
      </c>
      <c r="H82" s="118">
        <f t="shared" ca="1" si="57"/>
        <v>0</v>
      </c>
      <c r="I82" s="128">
        <f t="shared" ca="1" si="57"/>
        <v>0</v>
      </c>
      <c r="J82" s="128">
        <f t="shared" ca="1" si="57"/>
        <v>0</v>
      </c>
      <c r="K82" s="128">
        <f t="shared" ca="1" si="57"/>
        <v>0</v>
      </c>
      <c r="L82" s="128">
        <f t="shared" ca="1" si="57"/>
        <v>0</v>
      </c>
      <c r="M82" s="129">
        <f t="shared" ca="1" si="57"/>
        <v>0</v>
      </c>
      <c r="N82" s="80">
        <f t="shared" ca="1" si="47"/>
        <v>0</v>
      </c>
      <c r="AA82" s="126"/>
      <c r="AB82" s="126"/>
      <c r="AC82" s="126"/>
      <c r="AD82" s="126"/>
      <c r="AE82" s="126"/>
      <c r="AF82" s="126"/>
    </row>
    <row r="83" spans="1:32" ht="30" customHeight="1" thickTop="1" thickBot="1" x14ac:dyDescent="0.3">
      <c r="A83" s="175" t="str">
        <f>CONCATENATE("Total ",A70)</f>
        <v>Total Otros (no debe superar el 5%)</v>
      </c>
      <c r="B83" s="176"/>
      <c r="C83" s="176"/>
      <c r="D83" s="176"/>
      <c r="E83" s="99">
        <f ca="1">E81+E82</f>
        <v>0</v>
      </c>
      <c r="F83" s="89">
        <f ca="1">F81+F82</f>
        <v>0</v>
      </c>
      <c r="G83" s="90">
        <f ca="1">G81+G82</f>
        <v>0</v>
      </c>
      <c r="H83" s="90">
        <f t="shared" ref="H83:M83" ca="1" si="58">H81+H82</f>
        <v>0</v>
      </c>
      <c r="I83" s="90">
        <f t="shared" ca="1" si="58"/>
        <v>0</v>
      </c>
      <c r="J83" s="90">
        <f t="shared" ca="1" si="58"/>
        <v>0</v>
      </c>
      <c r="K83" s="90">
        <f t="shared" ca="1" si="58"/>
        <v>0</v>
      </c>
      <c r="L83" s="90">
        <f t="shared" ca="1" si="58"/>
        <v>0</v>
      </c>
      <c r="M83" s="91">
        <f t="shared" ca="1" si="58"/>
        <v>0</v>
      </c>
      <c r="N83" s="80">
        <f t="shared" ca="1" si="47"/>
        <v>0</v>
      </c>
      <c r="AA83" s="126"/>
      <c r="AB83" s="126"/>
      <c r="AC83" s="126"/>
      <c r="AD83" s="126"/>
      <c r="AE83" s="126"/>
      <c r="AF83" s="126"/>
    </row>
    <row r="84" spans="1:32" ht="9.9499999999999993" customHeight="1" x14ac:dyDescent="0.25">
      <c r="A84" s="10"/>
      <c r="B84" s="10"/>
      <c r="C84" s="10"/>
      <c r="D84" s="10"/>
      <c r="E84" s="84"/>
      <c r="F84" s="3"/>
      <c r="G84" s="3"/>
      <c r="H84" s="3"/>
      <c r="I84" s="3"/>
      <c r="J84" s="3"/>
      <c r="K84" s="3"/>
      <c r="L84" s="3"/>
      <c r="M84" s="3"/>
      <c r="N84" s="80"/>
      <c r="AA84" s="126"/>
      <c r="AB84" s="126"/>
      <c r="AC84" s="126"/>
      <c r="AD84" s="126"/>
      <c r="AE84" s="126"/>
      <c r="AF84" s="126"/>
    </row>
    <row r="85" spans="1:32" s="130" customFormat="1" ht="35.1" customHeight="1" thickBot="1" x14ac:dyDescent="0.3">
      <c r="A85" s="81"/>
      <c r="B85" s="180" t="s">
        <v>101</v>
      </c>
      <c r="C85" s="181"/>
      <c r="D85" s="182"/>
      <c r="E85" s="117">
        <f ca="1">+E18+E34+E50+E66+E81</f>
        <v>0</v>
      </c>
      <c r="F85" s="118">
        <f t="shared" ref="F85:M85" ca="1" si="59">+F18+F34+F50+F66+F81</f>
        <v>0</v>
      </c>
      <c r="G85" s="118">
        <f t="shared" ca="1" si="59"/>
        <v>0</v>
      </c>
      <c r="H85" s="118">
        <f t="shared" ca="1" si="59"/>
        <v>0</v>
      </c>
      <c r="I85" s="118">
        <f t="shared" ca="1" si="59"/>
        <v>0</v>
      </c>
      <c r="J85" s="118">
        <f t="shared" ca="1" si="59"/>
        <v>0</v>
      </c>
      <c r="K85" s="118">
        <f t="shared" ca="1" si="59"/>
        <v>0</v>
      </c>
      <c r="L85" s="118">
        <f t="shared" ca="1" si="59"/>
        <v>0</v>
      </c>
      <c r="M85" s="119">
        <f t="shared" ca="1" si="59"/>
        <v>0</v>
      </c>
      <c r="N85" s="114">
        <f ca="1">SUM(F85:M85)-E85</f>
        <v>0</v>
      </c>
    </row>
    <row r="86" spans="1:32" s="130" customFormat="1" ht="42" customHeight="1" thickTop="1" thickBot="1" x14ac:dyDescent="0.3">
      <c r="A86" s="82"/>
      <c r="B86" s="166" t="s">
        <v>102</v>
      </c>
      <c r="C86" s="167"/>
      <c r="D86" s="168"/>
      <c r="E86" s="116">
        <f ca="1">+E19+E35+E51+E67+E82</f>
        <v>0</v>
      </c>
      <c r="F86" s="131">
        <f t="shared" ref="F86:M86" ca="1" si="60">+F19+F35+F51+F67+F82</f>
        <v>0</v>
      </c>
      <c r="G86" s="131">
        <f t="shared" ca="1" si="60"/>
        <v>0</v>
      </c>
      <c r="H86" s="131">
        <f t="shared" ca="1" si="60"/>
        <v>0</v>
      </c>
      <c r="I86" s="131">
        <f t="shared" ca="1" si="60"/>
        <v>0</v>
      </c>
      <c r="J86" s="131">
        <f t="shared" ca="1" si="60"/>
        <v>0</v>
      </c>
      <c r="K86" s="131">
        <f t="shared" ca="1" si="60"/>
        <v>0</v>
      </c>
      <c r="L86" s="131">
        <f t="shared" ca="1" si="60"/>
        <v>0</v>
      </c>
      <c r="M86" s="132">
        <f t="shared" ca="1" si="60"/>
        <v>0</v>
      </c>
      <c r="N86" s="114">
        <f ca="1">SUM(F86:M86)-E86</f>
        <v>0</v>
      </c>
    </row>
    <row r="87" spans="1:32" ht="30" customHeight="1" thickTop="1" thickBot="1" x14ac:dyDescent="0.3">
      <c r="A87" s="77" t="s">
        <v>11</v>
      </c>
      <c r="B87" s="77"/>
      <c r="C87" s="77"/>
      <c r="D87" s="77"/>
      <c r="E87" s="4">
        <f ca="1">+E85+E86</f>
        <v>0</v>
      </c>
      <c r="F87" s="4">
        <f t="shared" ref="F87:M87" ca="1" si="61">+F85+F86</f>
        <v>0</v>
      </c>
      <c r="G87" s="4">
        <f t="shared" ca="1" si="61"/>
        <v>0</v>
      </c>
      <c r="H87" s="4">
        <f t="shared" ca="1" si="61"/>
        <v>0</v>
      </c>
      <c r="I87" s="4">
        <f t="shared" ca="1" si="61"/>
        <v>0</v>
      </c>
      <c r="J87" s="4">
        <f t="shared" ca="1" si="61"/>
        <v>0</v>
      </c>
      <c r="K87" s="4">
        <f t="shared" ca="1" si="61"/>
        <v>0</v>
      </c>
      <c r="L87" s="4">
        <f t="shared" ca="1" si="61"/>
        <v>0</v>
      </c>
      <c r="M87" s="115">
        <f t="shared" ca="1" si="61"/>
        <v>0</v>
      </c>
      <c r="N87" s="114">
        <f ca="1">SUM(F87:M87)-E87</f>
        <v>0</v>
      </c>
    </row>
    <row r="88" spans="1:32" ht="16.5" thickTop="1" x14ac:dyDescent="0.25"/>
  </sheetData>
  <sheetProtection algorithmName="SHA-512" hashValue="J6VfxkcRsborwyY2xqjbOTlIwmYAfnTLoxPIL+rZ1lQauXJY1lHsw3DRfn5Iay1Vdx2LuZk5CptxXcbdrDGeoA==" saltValue="D636VBpogP+onCwcXkPSPg==" spinCount="100000" sheet="1" formatCells="0" insertRows="0" deleteRows="0"/>
  <mergeCells count="27">
    <mergeCell ref="C67:D67"/>
    <mergeCell ref="A68:D68"/>
    <mergeCell ref="A70:E70"/>
    <mergeCell ref="F6:M6"/>
    <mergeCell ref="F38:M38"/>
    <mergeCell ref="A6:E6"/>
    <mergeCell ref="A20:D20"/>
    <mergeCell ref="C19:D19"/>
    <mergeCell ref="C18:D18"/>
    <mergeCell ref="A22:E22"/>
    <mergeCell ref="F22:M22"/>
    <mergeCell ref="C34:D34"/>
    <mergeCell ref="C35:D35"/>
    <mergeCell ref="A36:D36"/>
    <mergeCell ref="A38:E38"/>
    <mergeCell ref="C50:D50"/>
    <mergeCell ref="C51:D51"/>
    <mergeCell ref="A52:D52"/>
    <mergeCell ref="A54:E54"/>
    <mergeCell ref="F54:M54"/>
    <mergeCell ref="C66:D66"/>
    <mergeCell ref="B86:D86"/>
    <mergeCell ref="F70:M70"/>
    <mergeCell ref="C81:D81"/>
    <mergeCell ref="C82:D82"/>
    <mergeCell ref="A83:D83"/>
    <mergeCell ref="B85:D85"/>
  </mergeCells>
  <phoneticPr fontId="11" type="noConversion"/>
  <conditionalFormatting sqref="N8 N12:N13 N85:N87 N15:N18">
    <cfRule type="cellIs" dxfId="27" priority="23" operator="notEqual">
      <formula>0</formula>
    </cfRule>
  </conditionalFormatting>
  <conditionalFormatting sqref="N19:N20 N84">
    <cfRule type="cellIs" dxfId="26" priority="22" operator="notEqual">
      <formula>0</formula>
    </cfRule>
  </conditionalFormatting>
  <conditionalFormatting sqref="N9:N11">
    <cfRule type="cellIs" dxfId="25" priority="17" operator="notEqual">
      <formula>0</formula>
    </cfRule>
  </conditionalFormatting>
  <conditionalFormatting sqref="N35:N36">
    <cfRule type="cellIs" dxfId="24" priority="15" operator="notEqual">
      <formula>0</formula>
    </cfRule>
  </conditionalFormatting>
  <conditionalFormatting sqref="N25:N27">
    <cfRule type="cellIs" dxfId="23" priority="14" operator="notEqual">
      <formula>0</formula>
    </cfRule>
  </conditionalFormatting>
  <conditionalFormatting sqref="N24 N28:N29 N31:N34">
    <cfRule type="cellIs" dxfId="22" priority="16" operator="notEqual">
      <formula>0</formula>
    </cfRule>
  </conditionalFormatting>
  <conditionalFormatting sqref="N51:N52">
    <cfRule type="cellIs" dxfId="21" priority="12" operator="notEqual">
      <formula>0</formula>
    </cfRule>
  </conditionalFormatting>
  <conditionalFormatting sqref="N40 N44:N45 N47:N50">
    <cfRule type="cellIs" dxfId="20" priority="13" operator="notEqual">
      <formula>0</formula>
    </cfRule>
  </conditionalFormatting>
  <conditionalFormatting sqref="N41:N43">
    <cfRule type="cellIs" dxfId="19" priority="11" operator="notEqual">
      <formula>0</formula>
    </cfRule>
  </conditionalFormatting>
  <conditionalFormatting sqref="N56 N60 N62:N66">
    <cfRule type="cellIs" dxfId="18" priority="10" operator="notEqual">
      <formula>0</formula>
    </cfRule>
  </conditionalFormatting>
  <conditionalFormatting sqref="N67:N68">
    <cfRule type="cellIs" dxfId="17" priority="9" operator="notEqual">
      <formula>0</formula>
    </cfRule>
  </conditionalFormatting>
  <conditionalFormatting sqref="N57:N59">
    <cfRule type="cellIs" dxfId="16" priority="8" operator="notEqual">
      <formula>0</formula>
    </cfRule>
  </conditionalFormatting>
  <conditionalFormatting sqref="N72 N76:N81">
    <cfRule type="cellIs" dxfId="15" priority="7" operator="notEqual">
      <formula>0</formula>
    </cfRule>
  </conditionalFormatting>
  <conditionalFormatting sqref="N82:N83">
    <cfRule type="cellIs" dxfId="14" priority="6" operator="notEqual">
      <formula>0</formula>
    </cfRule>
  </conditionalFormatting>
  <conditionalFormatting sqref="N73:N75">
    <cfRule type="cellIs" dxfId="13" priority="5" operator="notEqual">
      <formula>0</formula>
    </cfRule>
  </conditionalFormatting>
  <conditionalFormatting sqref="N14">
    <cfRule type="cellIs" dxfId="12" priority="4" operator="notEqual">
      <formula>0</formula>
    </cfRule>
  </conditionalFormatting>
  <conditionalFormatting sqref="N30">
    <cfRule type="cellIs" dxfId="11" priority="3" operator="notEqual">
      <formula>0</formula>
    </cfRule>
  </conditionalFormatting>
  <conditionalFormatting sqref="N46">
    <cfRule type="cellIs" dxfId="10" priority="2" operator="notEqual">
      <formula>0</formula>
    </cfRule>
  </conditionalFormatting>
  <conditionalFormatting sqref="N61">
    <cfRule type="cellIs" dxfId="9" priority="1" operator="notEqual">
      <formula>0</formula>
    </cfRule>
  </conditionalFormatting>
  <dataValidations count="1">
    <dataValidation type="list" allowBlank="1" showInputMessage="1" showErrorMessage="1" sqref="B72:B80 B8:B17 B24:B33 B40:B49 B56:B65">
      <formula1>$B$2:$C$2</formula1>
    </dataValidation>
  </dataValidations>
  <hyperlinks>
    <hyperlink ref="M2" location="'Sintesis '!A1" display="Inicio"/>
  </hyperlinks>
  <pageMargins left="0.19685039370078741" right="0.19685039370078741" top="0.98425196850393704" bottom="0.39370078740157483" header="0.59055118110236227" footer="0.19685039370078741"/>
  <pageSetup paperSize="9" scale="54" fitToHeight="0" orientation="landscape" horizontalDpi="4294967292" verticalDpi="4294967292" r:id="rId1"/>
  <headerFooter>
    <oddHeader>&amp;L&amp;G
&amp;C&amp;"-,Negrita"&amp;20&amp;K00-033III CONVOCATORIA A PROYECTOS DE INVESTIGACIÓN&amp;R&amp;G</oddHeader>
    <oddFooter>&amp;R&amp;10&amp;K00-034INV/F/PCI/3/0817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N18"/>
  <sheetViews>
    <sheetView showGridLines="0" zoomScale="85" zoomScaleNormal="85" workbookViewId="0">
      <selection activeCell="M10" sqref="M10:M15"/>
    </sheetView>
  </sheetViews>
  <sheetFormatPr baseColWidth="10" defaultColWidth="10.875" defaultRowHeight="15.75" x14ac:dyDescent="0.25"/>
  <cols>
    <col min="1" max="1" width="1.625" style="48" customWidth="1"/>
    <col min="2" max="2" width="24.5" style="48" customWidth="1"/>
    <col min="3" max="3" width="13.125" style="48" customWidth="1"/>
    <col min="4" max="4" width="9.125" style="48" customWidth="1"/>
    <col min="5" max="5" width="16" style="48" bestFit="1" customWidth="1"/>
    <col min="6" max="6" width="11.125" style="48" bestFit="1" customWidth="1"/>
    <col min="7" max="7" width="16" style="48" bestFit="1" customWidth="1"/>
    <col min="8" max="12" width="11.125" style="48" bestFit="1" customWidth="1"/>
    <col min="13" max="13" width="13.125" style="48" bestFit="1" customWidth="1"/>
    <col min="14" max="14" width="8.25" style="48" bestFit="1" customWidth="1"/>
    <col min="15" max="16384" width="10.875" style="48"/>
  </cols>
  <sheetData>
    <row r="1" spans="2:14" ht="6.95" customHeight="1" x14ac:dyDescent="0.25"/>
    <row r="2" spans="2:14" x14ac:dyDescent="0.25">
      <c r="M2" s="49" t="s">
        <v>67</v>
      </c>
    </row>
    <row r="3" spans="2:14" ht="6.95" customHeight="1" x14ac:dyDescent="0.25"/>
    <row r="4" spans="2:14" ht="23.25" x14ac:dyDescent="0.35">
      <c r="B4" s="187" t="s">
        <v>44</v>
      </c>
      <c r="C4" s="187"/>
      <c r="D4" s="187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ht="23.25" x14ac:dyDescent="0.35">
      <c r="B5" s="60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17.25" x14ac:dyDescent="0.3">
      <c r="B6" s="188" t="s">
        <v>94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2:14" ht="16.5" thickBot="1" x14ac:dyDescent="0.3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2:14" s="50" customFormat="1" ht="30.75" customHeight="1" thickBot="1" x14ac:dyDescent="0.3">
      <c r="B8" s="177" t="s">
        <v>95</v>
      </c>
      <c r="C8" s="178"/>
      <c r="D8" s="178"/>
      <c r="E8" s="178"/>
      <c r="F8" s="183" t="s">
        <v>33</v>
      </c>
      <c r="G8" s="184"/>
      <c r="H8" s="184"/>
      <c r="I8" s="184"/>
      <c r="J8" s="184"/>
      <c r="K8" s="184"/>
      <c r="L8" s="184"/>
      <c r="M8" s="185"/>
      <c r="N8" s="61"/>
    </row>
    <row r="9" spans="2:14" s="50" customFormat="1" ht="18.75" thickTop="1" thickBot="1" x14ac:dyDescent="0.35">
      <c r="B9" s="67" t="s">
        <v>9</v>
      </c>
      <c r="C9" s="68" t="s">
        <v>10</v>
      </c>
      <c r="D9" s="68" t="s">
        <v>3</v>
      </c>
      <c r="E9" s="69" t="s">
        <v>2</v>
      </c>
      <c r="F9" s="70" t="s">
        <v>34</v>
      </c>
      <c r="G9" s="71" t="s">
        <v>35</v>
      </c>
      <c r="H9" s="71" t="s">
        <v>36</v>
      </c>
      <c r="I9" s="71" t="s">
        <v>37</v>
      </c>
      <c r="J9" s="71" t="s">
        <v>38</v>
      </c>
      <c r="K9" s="71" t="s">
        <v>39</v>
      </c>
      <c r="L9" s="71" t="s">
        <v>40</v>
      </c>
      <c r="M9" s="72" t="s">
        <v>41</v>
      </c>
      <c r="N9" s="62" t="s">
        <v>12</v>
      </c>
    </row>
    <row r="10" spans="2:14" x14ac:dyDescent="0.25">
      <c r="B10" s="51"/>
      <c r="C10" s="52">
        <v>0</v>
      </c>
      <c r="D10" s="53">
        <v>0</v>
      </c>
      <c r="E10" s="63">
        <f>+C10*D10</f>
        <v>0</v>
      </c>
      <c r="F10" s="73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4">
        <v>0</v>
      </c>
      <c r="N10" s="66">
        <f>SUM(F10:M10)-E10</f>
        <v>0</v>
      </c>
    </row>
    <row r="11" spans="2:14" x14ac:dyDescent="0.25">
      <c r="B11" s="51"/>
      <c r="C11" s="52">
        <v>0</v>
      </c>
      <c r="D11" s="53">
        <v>0</v>
      </c>
      <c r="E11" s="63">
        <f t="shared" ref="E11:E16" si="0">+C11*D11</f>
        <v>0</v>
      </c>
      <c r="F11" s="73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4">
        <v>0</v>
      </c>
      <c r="N11" s="66">
        <f t="shared" ref="N11:N17" si="1">SUM(F11:M11)-E11</f>
        <v>0</v>
      </c>
    </row>
    <row r="12" spans="2:14" x14ac:dyDescent="0.25">
      <c r="B12" s="51"/>
      <c r="C12" s="52">
        <v>0</v>
      </c>
      <c r="D12" s="53">
        <v>0</v>
      </c>
      <c r="E12" s="63">
        <f t="shared" si="0"/>
        <v>0</v>
      </c>
      <c r="F12" s="73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4">
        <v>0</v>
      </c>
      <c r="N12" s="66">
        <f t="shared" si="1"/>
        <v>0</v>
      </c>
    </row>
    <row r="13" spans="2:14" x14ac:dyDescent="0.25">
      <c r="B13" s="51"/>
      <c r="C13" s="52">
        <v>0</v>
      </c>
      <c r="D13" s="53">
        <v>0</v>
      </c>
      <c r="E13" s="63">
        <f t="shared" ref="E13" si="2">+C13*D13</f>
        <v>0</v>
      </c>
      <c r="F13" s="73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4">
        <v>0</v>
      </c>
      <c r="N13" s="66">
        <f t="shared" si="1"/>
        <v>0</v>
      </c>
    </row>
    <row r="14" spans="2:14" x14ac:dyDescent="0.25">
      <c r="B14" s="51"/>
      <c r="C14" s="52">
        <v>0</v>
      </c>
      <c r="D14" s="53">
        <v>0</v>
      </c>
      <c r="E14" s="63">
        <f t="shared" si="0"/>
        <v>0</v>
      </c>
      <c r="F14" s="73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4">
        <v>0</v>
      </c>
      <c r="N14" s="66">
        <f t="shared" si="1"/>
        <v>0</v>
      </c>
    </row>
    <row r="15" spans="2:14" x14ac:dyDescent="0.25">
      <c r="B15" s="51"/>
      <c r="C15" s="52">
        <v>0</v>
      </c>
      <c r="D15" s="53">
        <v>0</v>
      </c>
      <c r="E15" s="63">
        <f t="shared" si="0"/>
        <v>0</v>
      </c>
      <c r="F15" s="73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4">
        <v>0</v>
      </c>
      <c r="N15" s="66">
        <f t="shared" si="1"/>
        <v>0</v>
      </c>
    </row>
    <row r="16" spans="2:14" ht="16.5" thickBot="1" x14ac:dyDescent="0.3">
      <c r="B16" s="55"/>
      <c r="C16" s="56">
        <v>0</v>
      </c>
      <c r="D16" s="57">
        <v>0</v>
      </c>
      <c r="E16" s="64">
        <f t="shared" si="0"/>
        <v>0</v>
      </c>
      <c r="F16" s="74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8">
        <v>0</v>
      </c>
      <c r="N16" s="66">
        <f t="shared" si="1"/>
        <v>0</v>
      </c>
    </row>
    <row r="17" spans="2:14" s="50" customFormat="1" ht="26.1" customHeight="1" thickBot="1" x14ac:dyDescent="0.3">
      <c r="B17" s="186" t="s">
        <v>43</v>
      </c>
      <c r="C17" s="186"/>
      <c r="D17" s="186"/>
      <c r="E17" s="65">
        <f>SUM(E10:E16)</f>
        <v>0</v>
      </c>
      <c r="F17" s="65">
        <f>SUM(F10:F16)</f>
        <v>0</v>
      </c>
      <c r="G17" s="65">
        <f t="shared" ref="G17:M17" si="3">SUM(G10:G16)</f>
        <v>0</v>
      </c>
      <c r="H17" s="65">
        <f t="shared" si="3"/>
        <v>0</v>
      </c>
      <c r="I17" s="65">
        <f t="shared" si="3"/>
        <v>0</v>
      </c>
      <c r="J17" s="65">
        <f t="shared" si="3"/>
        <v>0</v>
      </c>
      <c r="K17" s="65">
        <f t="shared" si="3"/>
        <v>0</v>
      </c>
      <c r="L17" s="65">
        <f t="shared" si="3"/>
        <v>0</v>
      </c>
      <c r="M17" s="65">
        <f t="shared" si="3"/>
        <v>0</v>
      </c>
      <c r="N17" s="66">
        <f t="shared" si="1"/>
        <v>0</v>
      </c>
    </row>
    <row r="18" spans="2:14" ht="16.5" thickTop="1" x14ac:dyDescent="0.25"/>
  </sheetData>
  <sheetProtection algorithmName="SHA-512" hashValue="MC3Ag7fer/pgW6o/4drd+auzTJiyyOXv6IId08ExI+6WS6x8gPMvep0moYhuZU4N/Sw0fAJdztyUxeeyyCJrfw==" saltValue="t25nRD9ZE6tImouUHY7K3A==" spinCount="100000" sheet="1" insertRows="0" deleteRows="0"/>
  <mergeCells count="5">
    <mergeCell ref="B8:E8"/>
    <mergeCell ref="F8:M8"/>
    <mergeCell ref="B17:D17"/>
    <mergeCell ref="B4:D4"/>
    <mergeCell ref="B6:N6"/>
  </mergeCells>
  <conditionalFormatting sqref="N10:N17">
    <cfRule type="cellIs" dxfId="8" priority="1" operator="notEqual">
      <formula>0</formula>
    </cfRule>
  </conditionalFormatting>
  <hyperlinks>
    <hyperlink ref="M2" location="'Sintesis '!A1" display="Inicio"/>
  </hyperlinks>
  <printOptions horizontalCentered="1"/>
  <pageMargins left="0.19685039370078741" right="0.19685039370078741" top="0.98425196850393704" bottom="0.39370078740157483" header="0.59055118110236227" footer="0.19685039370078741"/>
  <pageSetup paperSize="9" scale="78" fitToHeight="0" orientation="landscape" horizontalDpi="4294967292" verticalDpi="4294967292" r:id="rId1"/>
  <headerFooter>
    <oddHeader>&amp;L&amp;G&amp;C&amp;"-,Negrita"&amp;20&amp;K00-033III CONVOCATORIA A PROYECTOS DE INVESTIGACIÓN&amp;R&amp;G</oddHeader>
    <oddFooter>&amp;R&amp;10&amp;K00-034INV/F/PCI/3/0817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1"/>
  <sheetViews>
    <sheetView showGridLines="0" zoomScale="85" zoomScaleNormal="85" zoomScalePageLayoutView="85" workbookViewId="0">
      <pane xSplit="3" ySplit="7" topLeftCell="D8" activePane="bottomRight" state="frozen"/>
      <selection pane="topRight" activeCell="B1" sqref="B1"/>
      <selection pane="bottomLeft" activeCell="A5" sqref="A5"/>
      <selection pane="bottomRight" activeCell="AD15" sqref="AD15"/>
    </sheetView>
  </sheetViews>
  <sheetFormatPr baseColWidth="10" defaultColWidth="11" defaultRowHeight="15.75" x14ac:dyDescent="0.25"/>
  <cols>
    <col min="1" max="1" width="1.625" style="28" customWidth="1"/>
    <col min="2" max="2" width="6.25" style="28" bestFit="1" customWidth="1"/>
    <col min="3" max="3" width="59" style="28" customWidth="1"/>
    <col min="4" max="27" width="3.125" style="28" customWidth="1"/>
    <col min="28" max="28" width="8.625" style="11" customWidth="1"/>
    <col min="29" max="16384" width="11" style="28"/>
  </cols>
  <sheetData>
    <row r="1" spans="2:29" ht="6.95" customHeight="1" x14ac:dyDescent="0.25"/>
    <row r="2" spans="2:29" ht="23.25" x14ac:dyDescent="0.25">
      <c r="D2" s="189" t="s">
        <v>92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5" t="s">
        <v>91</v>
      </c>
      <c r="AC2" s="15" t="s">
        <v>93</v>
      </c>
    </row>
    <row r="3" spans="2:29" ht="6.95" customHeight="1" x14ac:dyDescent="0.25"/>
    <row r="4" spans="2:29" ht="22.5" x14ac:dyDescent="0.25">
      <c r="B4" s="194" t="s">
        <v>5</v>
      </c>
      <c r="C4" s="194"/>
      <c r="AC4" s="47" t="s">
        <v>67</v>
      </c>
    </row>
    <row r="5" spans="2:29" ht="6.95" customHeight="1" thickBot="1" x14ac:dyDescent="0.3">
      <c r="B5" s="195"/>
      <c r="C5" s="195"/>
    </row>
    <row r="6" spans="2:29" ht="20.100000000000001" customHeight="1" thickBot="1" x14ac:dyDescent="0.3">
      <c r="B6" s="196" t="s">
        <v>16</v>
      </c>
      <c r="C6" s="197"/>
      <c r="D6" s="191" t="s">
        <v>87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  <c r="P6" s="192" t="s">
        <v>78</v>
      </c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3"/>
      <c r="AB6" s="190" t="s">
        <v>6</v>
      </c>
    </row>
    <row r="7" spans="2:29" ht="20.100000000000001" customHeight="1" thickBot="1" x14ac:dyDescent="0.3">
      <c r="B7" s="198"/>
      <c r="C7" s="199"/>
      <c r="D7" s="42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4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43">
        <v>20</v>
      </c>
      <c r="X7" s="43">
        <v>21</v>
      </c>
      <c r="Y7" s="43">
        <v>22</v>
      </c>
      <c r="Z7" s="43">
        <v>23</v>
      </c>
      <c r="AA7" s="44">
        <v>24</v>
      </c>
      <c r="AB7" s="190"/>
    </row>
    <row r="8" spans="2:29" x14ac:dyDescent="0.25">
      <c r="B8" s="29" t="s">
        <v>14</v>
      </c>
      <c r="C8" s="40"/>
      <c r="D8" s="18">
        <f>COUNTA(D9:D14)</f>
        <v>3</v>
      </c>
      <c r="E8" s="19">
        <f t="shared" ref="E8:AA8" si="0">COUNTA(E9:E14)</f>
        <v>3</v>
      </c>
      <c r="F8" s="19">
        <f t="shared" si="0"/>
        <v>2</v>
      </c>
      <c r="G8" s="19">
        <f t="shared" si="0"/>
        <v>1</v>
      </c>
      <c r="H8" s="19">
        <f t="shared" si="0"/>
        <v>1</v>
      </c>
      <c r="I8" s="19">
        <f t="shared" si="0"/>
        <v>1</v>
      </c>
      <c r="J8" s="19">
        <f t="shared" si="0"/>
        <v>1</v>
      </c>
      <c r="K8" s="19">
        <f t="shared" si="0"/>
        <v>1</v>
      </c>
      <c r="L8" s="19">
        <f t="shared" si="0"/>
        <v>1</v>
      </c>
      <c r="M8" s="19">
        <f t="shared" si="0"/>
        <v>1</v>
      </c>
      <c r="N8" s="19">
        <f t="shared" si="0"/>
        <v>1</v>
      </c>
      <c r="O8" s="20">
        <f t="shared" si="0"/>
        <v>1</v>
      </c>
      <c r="P8" s="18">
        <f t="shared" si="0"/>
        <v>1</v>
      </c>
      <c r="Q8" s="19">
        <f t="shared" si="0"/>
        <v>1</v>
      </c>
      <c r="R8" s="19">
        <f t="shared" si="0"/>
        <v>1</v>
      </c>
      <c r="S8" s="19">
        <f t="shared" si="0"/>
        <v>1</v>
      </c>
      <c r="T8" s="19">
        <f t="shared" si="0"/>
        <v>1</v>
      </c>
      <c r="U8" s="19">
        <f t="shared" si="0"/>
        <v>1</v>
      </c>
      <c r="V8" s="19">
        <f t="shared" si="0"/>
        <v>1</v>
      </c>
      <c r="W8" s="19">
        <f t="shared" si="0"/>
        <v>1</v>
      </c>
      <c r="X8" s="19">
        <f t="shared" si="0"/>
        <v>1</v>
      </c>
      <c r="Y8" s="19">
        <f t="shared" si="0"/>
        <v>1</v>
      </c>
      <c r="Z8" s="19">
        <f t="shared" si="0"/>
        <v>0</v>
      </c>
      <c r="AA8" s="20">
        <f t="shared" si="0"/>
        <v>0</v>
      </c>
      <c r="AB8" s="17">
        <f>COUNTIF(D8:AA8,"&gt;0")</f>
        <v>22</v>
      </c>
    </row>
    <row r="9" spans="2:29" x14ac:dyDescent="0.25">
      <c r="B9" s="27" t="s">
        <v>17</v>
      </c>
      <c r="C9" s="23"/>
      <c r="D9" s="21" t="s">
        <v>91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22"/>
      <c r="P9" s="21"/>
      <c r="Q9" s="12"/>
      <c r="R9" s="12"/>
      <c r="S9" s="12"/>
      <c r="T9" s="12"/>
      <c r="U9" s="12"/>
      <c r="V9" s="12"/>
      <c r="W9" s="12"/>
      <c r="X9" s="12"/>
      <c r="Y9" s="12"/>
      <c r="Z9" s="12"/>
      <c r="AA9" s="22"/>
      <c r="AB9" s="14">
        <f t="shared" ref="AB9:AB14" si="1">COUNTA(D9:AA9)</f>
        <v>1</v>
      </c>
    </row>
    <row r="10" spans="2:29" x14ac:dyDescent="0.25">
      <c r="B10" s="27" t="s">
        <v>18</v>
      </c>
      <c r="C10" s="23"/>
      <c r="D10" s="21"/>
      <c r="E10" s="12" t="s">
        <v>91</v>
      </c>
      <c r="F10" s="12"/>
      <c r="G10" s="12"/>
      <c r="H10" s="12"/>
      <c r="I10" s="12"/>
      <c r="J10" s="12"/>
      <c r="K10" s="12"/>
      <c r="L10" s="12"/>
      <c r="M10" s="12"/>
      <c r="N10" s="12"/>
      <c r="O10" s="22"/>
      <c r="P10" s="2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2"/>
      <c r="AB10" s="14">
        <f t="shared" si="1"/>
        <v>1</v>
      </c>
    </row>
    <row r="11" spans="2:29" x14ac:dyDescent="0.25">
      <c r="B11" s="27" t="s">
        <v>19</v>
      </c>
      <c r="C11" s="23"/>
      <c r="D11" s="21" t="s">
        <v>91</v>
      </c>
      <c r="E11" s="12" t="s">
        <v>91</v>
      </c>
      <c r="F11" s="12" t="s">
        <v>91</v>
      </c>
      <c r="G11" s="12" t="s">
        <v>91</v>
      </c>
      <c r="H11" s="12" t="s">
        <v>91</v>
      </c>
      <c r="I11" s="12" t="s">
        <v>91</v>
      </c>
      <c r="J11" s="12" t="s">
        <v>91</v>
      </c>
      <c r="K11" s="12" t="s">
        <v>91</v>
      </c>
      <c r="L11" s="12"/>
      <c r="M11" s="12"/>
      <c r="N11" s="12"/>
      <c r="O11" s="22"/>
      <c r="P11" s="2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2"/>
      <c r="AB11" s="14">
        <f t="shared" si="1"/>
        <v>8</v>
      </c>
    </row>
    <row r="12" spans="2:29" x14ac:dyDescent="0.25">
      <c r="B12" s="27" t="s">
        <v>20</v>
      </c>
      <c r="C12" s="23"/>
      <c r="D12" s="21" t="s">
        <v>91</v>
      </c>
      <c r="E12" s="12" t="s">
        <v>91</v>
      </c>
      <c r="F12" s="12" t="s">
        <v>91</v>
      </c>
      <c r="G12" s="12"/>
      <c r="H12" s="12"/>
      <c r="I12" s="12"/>
      <c r="J12" s="12"/>
      <c r="K12" s="12"/>
      <c r="L12" s="12"/>
      <c r="M12" s="12"/>
      <c r="N12" s="12"/>
      <c r="O12" s="22"/>
      <c r="P12" s="2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2"/>
      <c r="AB12" s="14">
        <f t="shared" si="1"/>
        <v>3</v>
      </c>
    </row>
    <row r="13" spans="2:29" x14ac:dyDescent="0.25">
      <c r="B13" s="27" t="s">
        <v>49</v>
      </c>
      <c r="C13" s="23"/>
      <c r="D13" s="21"/>
      <c r="E13" s="12"/>
      <c r="F13" s="12"/>
      <c r="G13" s="12"/>
      <c r="H13" s="12"/>
      <c r="I13" s="12"/>
      <c r="J13" s="12"/>
      <c r="K13" s="12"/>
      <c r="L13" s="12" t="s">
        <v>91</v>
      </c>
      <c r="M13" s="12" t="s">
        <v>91</v>
      </c>
      <c r="N13" s="12" t="s">
        <v>91</v>
      </c>
      <c r="O13" s="22" t="s">
        <v>91</v>
      </c>
      <c r="P13" s="21" t="s">
        <v>91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2"/>
      <c r="AB13" s="14">
        <f t="shared" si="1"/>
        <v>5</v>
      </c>
    </row>
    <row r="14" spans="2:29" x14ac:dyDescent="0.25">
      <c r="B14" s="27" t="s">
        <v>50</v>
      </c>
      <c r="C14" s="23"/>
      <c r="D14" s="21"/>
      <c r="E14" s="12"/>
      <c r="F14" s="13"/>
      <c r="G14" s="13"/>
      <c r="H14" s="13"/>
      <c r="I14" s="13"/>
      <c r="J14" s="13"/>
      <c r="K14" s="13"/>
      <c r="L14" s="13"/>
      <c r="M14" s="12"/>
      <c r="N14" s="12"/>
      <c r="O14" s="22"/>
      <c r="P14" s="21"/>
      <c r="Q14" s="12" t="s">
        <v>91</v>
      </c>
      <c r="R14" s="12" t="s">
        <v>91</v>
      </c>
      <c r="S14" s="12" t="s">
        <v>91</v>
      </c>
      <c r="T14" s="12" t="s">
        <v>91</v>
      </c>
      <c r="U14" s="12" t="s">
        <v>91</v>
      </c>
      <c r="V14" s="12" t="s">
        <v>91</v>
      </c>
      <c r="W14" s="12" t="s">
        <v>91</v>
      </c>
      <c r="X14" s="12" t="s">
        <v>91</v>
      </c>
      <c r="Y14" s="12" t="s">
        <v>91</v>
      </c>
      <c r="Z14" s="12"/>
      <c r="AA14" s="22"/>
      <c r="AB14" s="14">
        <f t="shared" si="1"/>
        <v>9</v>
      </c>
    </row>
    <row r="15" spans="2:29" ht="9.9499999999999993" customHeight="1" x14ac:dyDescent="0.25">
      <c r="B15" s="30"/>
      <c r="C15" s="23"/>
      <c r="D15" s="2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5"/>
      <c r="P15" s="2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5"/>
      <c r="AB15" s="14"/>
    </row>
    <row r="16" spans="2:29" x14ac:dyDescent="0.25">
      <c r="B16" s="31" t="s">
        <v>21</v>
      </c>
      <c r="C16" s="41"/>
      <c r="D16" s="45">
        <f>COUNTA(D17:D22)</f>
        <v>2</v>
      </c>
      <c r="E16" s="16">
        <f t="shared" ref="E16" si="2">COUNTA(E17:E22)</f>
        <v>2</v>
      </c>
      <c r="F16" s="16">
        <f t="shared" ref="F16" si="3">COUNTA(F17:F22)</f>
        <v>2</v>
      </c>
      <c r="G16" s="16">
        <f t="shared" ref="G16" si="4">COUNTA(G17:G22)</f>
        <v>2</v>
      </c>
      <c r="H16" s="16">
        <f t="shared" ref="H16" si="5">COUNTA(H17:H22)</f>
        <v>2</v>
      </c>
      <c r="I16" s="16">
        <f t="shared" ref="I16" si="6">COUNTA(I17:I22)</f>
        <v>2</v>
      </c>
      <c r="J16" s="16">
        <f t="shared" ref="J16" si="7">COUNTA(J17:J22)</f>
        <v>1</v>
      </c>
      <c r="K16" s="16">
        <f t="shared" ref="K16" si="8">COUNTA(K17:K22)</f>
        <v>1</v>
      </c>
      <c r="L16" s="16">
        <f t="shared" ref="L16" si="9">COUNTA(L17:L22)</f>
        <v>1</v>
      </c>
      <c r="M16" s="16">
        <f t="shared" ref="M16" si="10">COUNTA(M17:M22)</f>
        <v>2</v>
      </c>
      <c r="N16" s="16">
        <f t="shared" ref="N16" si="11">COUNTA(N17:N22)</f>
        <v>1</v>
      </c>
      <c r="O16" s="46">
        <f t="shared" ref="O16" si="12">COUNTA(O17:O22)</f>
        <v>0</v>
      </c>
      <c r="P16" s="45">
        <f t="shared" ref="P16" si="13">COUNTA(P17:P22)</f>
        <v>0</v>
      </c>
      <c r="Q16" s="16">
        <f t="shared" ref="Q16" si="14">COUNTA(Q17:Q22)</f>
        <v>1</v>
      </c>
      <c r="R16" s="16">
        <f t="shared" ref="R16" si="15">COUNTA(R17:R22)</f>
        <v>1</v>
      </c>
      <c r="S16" s="16">
        <f t="shared" ref="S16" si="16">COUNTA(S17:S22)</f>
        <v>1</v>
      </c>
      <c r="T16" s="16">
        <f t="shared" ref="T16" si="17">COUNTA(T17:T22)</f>
        <v>1</v>
      </c>
      <c r="U16" s="16">
        <f t="shared" ref="U16" si="18">COUNTA(U17:U22)</f>
        <v>1</v>
      </c>
      <c r="V16" s="16">
        <f t="shared" ref="V16" si="19">COUNTA(V17:V22)</f>
        <v>1</v>
      </c>
      <c r="W16" s="16">
        <f t="shared" ref="W16" si="20">COUNTA(W17:W22)</f>
        <v>1</v>
      </c>
      <c r="X16" s="16">
        <f t="shared" ref="X16" si="21">COUNTA(X17:X22)</f>
        <v>1</v>
      </c>
      <c r="Y16" s="16">
        <f t="shared" ref="Y16" si="22">COUNTA(Y17:Y22)</f>
        <v>1</v>
      </c>
      <c r="Z16" s="16">
        <f t="shared" ref="Z16" si="23">COUNTA(Z17:Z22)</f>
        <v>0</v>
      </c>
      <c r="AA16" s="46">
        <f t="shared" ref="AA16" si="24">COUNTA(AA17:AA22)</f>
        <v>0</v>
      </c>
      <c r="AB16" s="17">
        <f>COUNTIF(D16:AA16,"&gt;0")</f>
        <v>20</v>
      </c>
    </row>
    <row r="17" spans="2:28" x14ac:dyDescent="0.25">
      <c r="B17" s="27" t="s">
        <v>22</v>
      </c>
      <c r="C17" s="23"/>
      <c r="D17" s="21" t="s">
        <v>91</v>
      </c>
      <c r="E17" s="12" t="s">
        <v>91</v>
      </c>
      <c r="F17" s="12"/>
      <c r="G17" s="12"/>
      <c r="H17" s="12"/>
      <c r="I17" s="12"/>
      <c r="J17" s="12"/>
      <c r="K17" s="12"/>
      <c r="L17" s="12"/>
      <c r="M17" s="12"/>
      <c r="N17" s="12"/>
      <c r="O17" s="22"/>
      <c r="P17" s="2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2"/>
      <c r="AB17" s="14">
        <f t="shared" ref="AB17:AB22" si="25">COUNTA(D17:AA17)</f>
        <v>2</v>
      </c>
    </row>
    <row r="18" spans="2:28" x14ac:dyDescent="0.25">
      <c r="B18" s="27" t="s">
        <v>23</v>
      </c>
      <c r="C18" s="23"/>
      <c r="D18" s="21" t="s">
        <v>91</v>
      </c>
      <c r="E18" s="12" t="s">
        <v>91</v>
      </c>
      <c r="F18" s="12" t="s">
        <v>91</v>
      </c>
      <c r="G18" s="12" t="s">
        <v>91</v>
      </c>
      <c r="H18" s="12"/>
      <c r="I18" s="12"/>
      <c r="J18" s="12"/>
      <c r="K18" s="12"/>
      <c r="L18" s="12"/>
      <c r="M18" s="12"/>
      <c r="N18" s="12"/>
      <c r="O18" s="22"/>
      <c r="P18" s="2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2"/>
      <c r="AB18" s="14">
        <f t="shared" si="25"/>
        <v>4</v>
      </c>
    </row>
    <row r="19" spans="2:28" x14ac:dyDescent="0.25">
      <c r="B19" s="27" t="s">
        <v>24</v>
      </c>
      <c r="C19" s="23"/>
      <c r="D19" s="21"/>
      <c r="E19" s="12"/>
      <c r="F19" s="12" t="s">
        <v>91</v>
      </c>
      <c r="G19" s="12" t="s">
        <v>91</v>
      </c>
      <c r="H19" s="12" t="s">
        <v>91</v>
      </c>
      <c r="I19" s="12" t="s">
        <v>91</v>
      </c>
      <c r="J19" s="12"/>
      <c r="K19" s="12"/>
      <c r="L19" s="12"/>
      <c r="M19" s="12"/>
      <c r="N19" s="12"/>
      <c r="O19" s="22"/>
      <c r="P19" s="2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2"/>
      <c r="AB19" s="14">
        <f t="shared" si="25"/>
        <v>4</v>
      </c>
    </row>
    <row r="20" spans="2:28" x14ac:dyDescent="0.25">
      <c r="B20" s="27" t="s">
        <v>25</v>
      </c>
      <c r="C20" s="23"/>
      <c r="D20" s="21"/>
      <c r="E20" s="12"/>
      <c r="F20" s="12"/>
      <c r="G20" s="12"/>
      <c r="H20" s="12" t="s">
        <v>91</v>
      </c>
      <c r="I20" s="12" t="s">
        <v>91</v>
      </c>
      <c r="J20" s="12" t="s">
        <v>91</v>
      </c>
      <c r="K20" s="12" t="s">
        <v>91</v>
      </c>
      <c r="L20" s="12" t="s">
        <v>91</v>
      </c>
      <c r="M20" s="12" t="s">
        <v>91</v>
      </c>
      <c r="N20" s="12"/>
      <c r="O20" s="22"/>
      <c r="P20" s="21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2"/>
      <c r="AB20" s="14">
        <f t="shared" si="25"/>
        <v>6</v>
      </c>
    </row>
    <row r="21" spans="2:28" x14ac:dyDescent="0.25">
      <c r="B21" s="27" t="s">
        <v>8</v>
      </c>
      <c r="C21" s="23"/>
      <c r="D21" s="21"/>
      <c r="E21" s="12"/>
      <c r="F21" s="12"/>
      <c r="G21" s="12"/>
      <c r="H21" s="12"/>
      <c r="I21" s="12"/>
      <c r="J21" s="12"/>
      <c r="K21" s="12"/>
      <c r="L21" s="12"/>
      <c r="M21" s="12" t="s">
        <v>91</v>
      </c>
      <c r="N21" s="12" t="s">
        <v>91</v>
      </c>
      <c r="O21" s="22"/>
      <c r="P21" s="2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2"/>
      <c r="AB21" s="14">
        <f t="shared" si="25"/>
        <v>2</v>
      </c>
    </row>
    <row r="22" spans="2:28" x14ac:dyDescent="0.25">
      <c r="B22" s="27" t="s">
        <v>4</v>
      </c>
      <c r="C22" s="23"/>
      <c r="D22" s="21"/>
      <c r="E22" s="12"/>
      <c r="F22" s="13"/>
      <c r="G22" s="13"/>
      <c r="H22" s="13"/>
      <c r="I22" s="13"/>
      <c r="J22" s="13"/>
      <c r="K22" s="13"/>
      <c r="L22" s="13"/>
      <c r="M22" s="12"/>
      <c r="N22" s="12"/>
      <c r="O22" s="22"/>
      <c r="P22" s="21"/>
      <c r="Q22" s="12" t="s">
        <v>91</v>
      </c>
      <c r="R22" s="12" t="s">
        <v>91</v>
      </c>
      <c r="S22" s="12" t="s">
        <v>91</v>
      </c>
      <c r="T22" s="12" t="s">
        <v>91</v>
      </c>
      <c r="U22" s="12" t="s">
        <v>91</v>
      </c>
      <c r="V22" s="12" t="s">
        <v>91</v>
      </c>
      <c r="W22" s="12" t="s">
        <v>91</v>
      </c>
      <c r="X22" s="12" t="s">
        <v>91</v>
      </c>
      <c r="Y22" s="12" t="s">
        <v>91</v>
      </c>
      <c r="Z22" s="12"/>
      <c r="AA22" s="22"/>
      <c r="AB22" s="14">
        <f t="shared" si="25"/>
        <v>9</v>
      </c>
    </row>
    <row r="23" spans="2:28" ht="9.9499999999999993" customHeight="1" x14ac:dyDescent="0.25">
      <c r="B23" s="30"/>
      <c r="C23" s="23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5"/>
      <c r="P23" s="2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5"/>
      <c r="AB23" s="14"/>
    </row>
    <row r="24" spans="2:28" x14ac:dyDescent="0.25">
      <c r="B24" s="31" t="s">
        <v>15</v>
      </c>
      <c r="C24" s="41"/>
      <c r="D24" s="45">
        <f>COUNTA(D25:D30)</f>
        <v>0</v>
      </c>
      <c r="E24" s="16">
        <f t="shared" ref="E24" si="26">COUNTA(E25:E30)</f>
        <v>0</v>
      </c>
      <c r="F24" s="16">
        <f t="shared" ref="F24" si="27">COUNTA(F25:F30)</f>
        <v>0</v>
      </c>
      <c r="G24" s="16">
        <f t="shared" ref="G24" si="28">COUNTA(G25:G30)</f>
        <v>0</v>
      </c>
      <c r="H24" s="16">
        <f t="shared" ref="H24" si="29">COUNTA(H25:H30)</f>
        <v>0</v>
      </c>
      <c r="I24" s="16">
        <f t="shared" ref="I24" si="30">COUNTA(I25:I30)</f>
        <v>0</v>
      </c>
      <c r="J24" s="16">
        <f t="shared" ref="J24" si="31">COUNTA(J25:J30)</f>
        <v>0</v>
      </c>
      <c r="K24" s="16">
        <f t="shared" ref="K24" si="32">COUNTA(K25:K30)</f>
        <v>0</v>
      </c>
      <c r="L24" s="16">
        <f t="shared" ref="L24" si="33">COUNTA(L25:L30)</f>
        <v>2</v>
      </c>
      <c r="M24" s="16">
        <f t="shared" ref="M24" si="34">COUNTA(M25:M30)</f>
        <v>2</v>
      </c>
      <c r="N24" s="16">
        <f t="shared" ref="N24" si="35">COUNTA(N25:N30)</f>
        <v>1</v>
      </c>
      <c r="O24" s="46">
        <f t="shared" ref="O24" si="36">COUNTA(O25:O30)</f>
        <v>1</v>
      </c>
      <c r="P24" s="45">
        <f t="shared" ref="P24" si="37">COUNTA(P25:P30)</f>
        <v>1</v>
      </c>
      <c r="Q24" s="16">
        <f t="shared" ref="Q24" si="38">COUNTA(Q25:Q30)</f>
        <v>1</v>
      </c>
      <c r="R24" s="16">
        <f t="shared" ref="R24" si="39">COUNTA(R25:R30)</f>
        <v>1</v>
      </c>
      <c r="S24" s="16">
        <f t="shared" ref="S24" si="40">COUNTA(S25:S30)</f>
        <v>4</v>
      </c>
      <c r="T24" s="16">
        <f t="shared" ref="T24" si="41">COUNTA(T25:T30)</f>
        <v>4</v>
      </c>
      <c r="U24" s="16">
        <f t="shared" ref="U24" si="42">COUNTA(U25:U30)</f>
        <v>4</v>
      </c>
      <c r="V24" s="16">
        <f t="shared" ref="V24" si="43">COUNTA(V25:V30)</f>
        <v>4</v>
      </c>
      <c r="W24" s="16">
        <f t="shared" ref="W24" si="44">COUNTA(W25:W30)</f>
        <v>4</v>
      </c>
      <c r="X24" s="16">
        <f t="shared" ref="X24" si="45">COUNTA(X25:X30)</f>
        <v>3</v>
      </c>
      <c r="Y24" s="16">
        <f t="shared" ref="Y24" si="46">COUNTA(Y25:Y30)</f>
        <v>3</v>
      </c>
      <c r="Z24" s="16">
        <f t="shared" ref="Z24" si="47">COUNTA(Z25:Z30)</f>
        <v>3</v>
      </c>
      <c r="AA24" s="46">
        <f t="shared" ref="AA24" si="48">COUNTA(AA25:AA30)</f>
        <v>1</v>
      </c>
      <c r="AB24" s="17">
        <f>COUNTIF(D24:AA24,"&gt;0")</f>
        <v>16</v>
      </c>
    </row>
    <row r="25" spans="2:28" x14ac:dyDescent="0.25">
      <c r="B25" s="27" t="s">
        <v>26</v>
      </c>
      <c r="C25" s="23"/>
      <c r="D25" s="21"/>
      <c r="E25" s="12"/>
      <c r="F25" s="12"/>
      <c r="G25" s="12"/>
      <c r="H25" s="12"/>
      <c r="I25" s="12"/>
      <c r="J25" s="12"/>
      <c r="K25" s="12"/>
      <c r="L25" s="12" t="s">
        <v>91</v>
      </c>
      <c r="M25" s="12" t="s">
        <v>91</v>
      </c>
      <c r="N25" s="12"/>
      <c r="O25" s="22"/>
      <c r="P25" s="2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2"/>
      <c r="AB25" s="14">
        <f t="shared" ref="AB25:AB30" si="49">COUNTA(D25:AA25)</f>
        <v>2</v>
      </c>
    </row>
    <row r="26" spans="2:28" x14ac:dyDescent="0.25">
      <c r="B26" s="27" t="s">
        <v>27</v>
      </c>
      <c r="C26" s="23"/>
      <c r="D26" s="21"/>
      <c r="E26" s="12"/>
      <c r="F26" s="12"/>
      <c r="G26" s="12"/>
      <c r="H26" s="12"/>
      <c r="I26" s="12"/>
      <c r="J26" s="12"/>
      <c r="K26" s="12"/>
      <c r="L26" s="12" t="s">
        <v>91</v>
      </c>
      <c r="M26" s="12" t="s">
        <v>91</v>
      </c>
      <c r="N26" s="12" t="s">
        <v>91</v>
      </c>
      <c r="O26" s="22" t="s">
        <v>91</v>
      </c>
      <c r="P26" s="21" t="s">
        <v>91</v>
      </c>
      <c r="Q26" s="12" t="s">
        <v>91</v>
      </c>
      <c r="R26" s="12"/>
      <c r="S26" s="12"/>
      <c r="T26" s="12"/>
      <c r="U26" s="12"/>
      <c r="V26" s="12"/>
      <c r="W26" s="12"/>
      <c r="X26" s="12"/>
      <c r="Y26" s="12"/>
      <c r="Z26" s="12"/>
      <c r="AA26" s="22"/>
      <c r="AB26" s="14">
        <f t="shared" si="49"/>
        <v>6</v>
      </c>
    </row>
    <row r="27" spans="2:28" x14ac:dyDescent="0.25">
      <c r="B27" s="27" t="s">
        <v>28</v>
      </c>
      <c r="C27" s="23"/>
      <c r="D27" s="2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2"/>
      <c r="P27" s="21"/>
      <c r="Q27" s="12"/>
      <c r="R27" s="12" t="s">
        <v>91</v>
      </c>
      <c r="S27" s="12" t="s">
        <v>91</v>
      </c>
      <c r="T27" s="12" t="s">
        <v>91</v>
      </c>
      <c r="U27" s="12" t="s">
        <v>91</v>
      </c>
      <c r="V27" s="12" t="s">
        <v>91</v>
      </c>
      <c r="W27" s="12" t="s">
        <v>91</v>
      </c>
      <c r="X27" s="12"/>
      <c r="Y27" s="12"/>
      <c r="Z27" s="12"/>
      <c r="AA27" s="22"/>
      <c r="AB27" s="14">
        <f t="shared" si="49"/>
        <v>6</v>
      </c>
    </row>
    <row r="28" spans="2:28" x14ac:dyDescent="0.25">
      <c r="B28" s="27" t="s">
        <v>29</v>
      </c>
      <c r="C28" s="23"/>
      <c r="D28" s="2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2"/>
      <c r="P28" s="21"/>
      <c r="Q28" s="12"/>
      <c r="R28" s="12"/>
      <c r="S28" s="12" t="s">
        <v>91</v>
      </c>
      <c r="T28" s="12" t="s">
        <v>91</v>
      </c>
      <c r="U28" s="12" t="s">
        <v>91</v>
      </c>
      <c r="V28" s="12" t="s">
        <v>91</v>
      </c>
      <c r="W28" s="12" t="s">
        <v>91</v>
      </c>
      <c r="X28" s="12" t="s">
        <v>91</v>
      </c>
      <c r="Y28" s="12" t="s">
        <v>91</v>
      </c>
      <c r="Z28" s="12" t="s">
        <v>91</v>
      </c>
      <c r="AA28" s="22"/>
      <c r="AB28" s="14">
        <f t="shared" si="49"/>
        <v>8</v>
      </c>
    </row>
    <row r="29" spans="2:28" x14ac:dyDescent="0.25">
      <c r="B29" s="27" t="s">
        <v>30</v>
      </c>
      <c r="C29" s="23"/>
      <c r="D29" s="2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2"/>
      <c r="P29" s="21"/>
      <c r="Q29" s="12"/>
      <c r="R29" s="12"/>
      <c r="S29" s="12" t="s">
        <v>91</v>
      </c>
      <c r="T29" s="12" t="s">
        <v>91</v>
      </c>
      <c r="U29" s="12" t="s">
        <v>91</v>
      </c>
      <c r="V29" s="12" t="s">
        <v>91</v>
      </c>
      <c r="W29" s="12" t="s">
        <v>91</v>
      </c>
      <c r="X29" s="12" t="s">
        <v>91</v>
      </c>
      <c r="Y29" s="12" t="s">
        <v>91</v>
      </c>
      <c r="Z29" s="12" t="s">
        <v>91</v>
      </c>
      <c r="AA29" s="22"/>
      <c r="AB29" s="14">
        <f t="shared" si="49"/>
        <v>8</v>
      </c>
    </row>
    <row r="30" spans="2:28" x14ac:dyDescent="0.25">
      <c r="B30" s="27" t="s">
        <v>31</v>
      </c>
      <c r="C30" s="23"/>
      <c r="D30" s="21"/>
      <c r="E30" s="12"/>
      <c r="F30" s="13"/>
      <c r="G30" s="13"/>
      <c r="H30" s="13"/>
      <c r="I30" s="13"/>
      <c r="J30" s="13"/>
      <c r="K30" s="13"/>
      <c r="L30" s="13"/>
      <c r="M30" s="12"/>
      <c r="N30" s="12"/>
      <c r="O30" s="22"/>
      <c r="P30" s="21"/>
      <c r="Q30" s="12"/>
      <c r="R30" s="12"/>
      <c r="S30" s="12" t="s">
        <v>91</v>
      </c>
      <c r="T30" s="12" t="s">
        <v>91</v>
      </c>
      <c r="U30" s="12" t="s">
        <v>91</v>
      </c>
      <c r="V30" s="12" t="s">
        <v>91</v>
      </c>
      <c r="W30" s="12" t="s">
        <v>91</v>
      </c>
      <c r="X30" s="12" t="s">
        <v>91</v>
      </c>
      <c r="Y30" s="12" t="s">
        <v>91</v>
      </c>
      <c r="Z30" s="12" t="s">
        <v>91</v>
      </c>
      <c r="AA30" s="22" t="s">
        <v>91</v>
      </c>
      <c r="AB30" s="14">
        <f t="shared" si="49"/>
        <v>9</v>
      </c>
    </row>
    <row r="31" spans="2:28" ht="9.9499999999999993" customHeight="1" x14ac:dyDescent="0.25">
      <c r="B31" s="30"/>
      <c r="C31" s="23"/>
      <c r="D31" s="2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5"/>
      <c r="P31" s="2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25"/>
      <c r="AB31" s="14"/>
    </row>
    <row r="32" spans="2:28" x14ac:dyDescent="0.25">
      <c r="B32" s="31" t="s">
        <v>45</v>
      </c>
      <c r="C32" s="41"/>
      <c r="D32" s="45">
        <f>COUNTA(D33:D38)</f>
        <v>0</v>
      </c>
      <c r="E32" s="16">
        <f t="shared" ref="E32" si="50">COUNTA(E33:E38)</f>
        <v>0</v>
      </c>
      <c r="F32" s="16">
        <f t="shared" ref="F32" si="51">COUNTA(F33:F38)</f>
        <v>0</v>
      </c>
      <c r="G32" s="16">
        <f t="shared" ref="G32" si="52">COUNTA(G33:G38)</f>
        <v>0</v>
      </c>
      <c r="H32" s="16">
        <f t="shared" ref="H32" si="53">COUNTA(H33:H38)</f>
        <v>0</v>
      </c>
      <c r="I32" s="16">
        <f t="shared" ref="I32" si="54">COUNTA(I33:I38)</f>
        <v>0</v>
      </c>
      <c r="J32" s="16">
        <f t="shared" ref="J32" si="55">COUNTA(J33:J38)</f>
        <v>0</v>
      </c>
      <c r="K32" s="16">
        <f t="shared" ref="K32" si="56">COUNTA(K33:K38)</f>
        <v>0</v>
      </c>
      <c r="L32" s="16">
        <f t="shared" ref="L32" si="57">COUNTA(L33:L38)</f>
        <v>0</v>
      </c>
      <c r="M32" s="16">
        <f t="shared" ref="M32" si="58">COUNTA(M33:M38)</f>
        <v>0</v>
      </c>
      <c r="N32" s="16">
        <f t="shared" ref="N32" si="59">COUNTA(N33:N38)</f>
        <v>0</v>
      </c>
      <c r="O32" s="46">
        <f t="shared" ref="O32" si="60">COUNTA(O33:O38)</f>
        <v>0</v>
      </c>
      <c r="P32" s="45">
        <f t="shared" ref="P32" si="61">COUNTA(P33:P38)</f>
        <v>0</v>
      </c>
      <c r="Q32" s="16">
        <f t="shared" ref="Q32" si="62">COUNTA(Q33:Q38)</f>
        <v>3</v>
      </c>
      <c r="R32" s="16">
        <f t="shared" ref="R32" si="63">COUNTA(R33:R38)</f>
        <v>3</v>
      </c>
      <c r="S32" s="16">
        <f t="shared" ref="S32" si="64">COUNTA(S33:S38)</f>
        <v>3</v>
      </c>
      <c r="T32" s="16">
        <f t="shared" ref="T32" si="65">COUNTA(T33:T38)</f>
        <v>2</v>
      </c>
      <c r="U32" s="16">
        <f t="shared" ref="U32" si="66">COUNTA(U33:U38)</f>
        <v>2</v>
      </c>
      <c r="V32" s="16">
        <f t="shared" ref="V32" si="67">COUNTA(V33:V38)</f>
        <v>2</v>
      </c>
      <c r="W32" s="16">
        <f t="shared" ref="W32" si="68">COUNTA(W33:W38)</f>
        <v>1</v>
      </c>
      <c r="X32" s="16">
        <f t="shared" ref="X32" si="69">COUNTA(X33:X38)</f>
        <v>2</v>
      </c>
      <c r="Y32" s="16">
        <f t="shared" ref="Y32" si="70">COUNTA(Y33:Y38)</f>
        <v>4</v>
      </c>
      <c r="Z32" s="16">
        <f t="shared" ref="Z32" si="71">COUNTA(Z33:Z38)</f>
        <v>3</v>
      </c>
      <c r="AA32" s="46">
        <f t="shared" ref="AA32" si="72">COUNTA(AA33:AA38)</f>
        <v>1</v>
      </c>
      <c r="AB32" s="17">
        <f>COUNTIF(D32:AA32,"&gt;0")</f>
        <v>11</v>
      </c>
    </row>
    <row r="33" spans="2:28" x14ac:dyDescent="0.25">
      <c r="B33" s="27" t="s">
        <v>46</v>
      </c>
      <c r="C33" s="23"/>
      <c r="D33" s="2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2"/>
      <c r="P33" s="21"/>
      <c r="Q33" s="12" t="s">
        <v>91</v>
      </c>
      <c r="R33" s="12" t="s">
        <v>91</v>
      </c>
      <c r="S33" s="12" t="s">
        <v>91</v>
      </c>
      <c r="T33" s="12"/>
      <c r="U33" s="12"/>
      <c r="V33" s="12"/>
      <c r="W33" s="12"/>
      <c r="X33" s="12"/>
      <c r="Y33" s="12"/>
      <c r="Z33" s="12"/>
      <c r="AA33" s="22"/>
      <c r="AB33" s="32">
        <f t="shared" ref="AB33:AB38" si="73">COUNTA(D33:AA33)</f>
        <v>3</v>
      </c>
    </row>
    <row r="34" spans="2:28" x14ac:dyDescent="0.25">
      <c r="B34" s="27" t="s">
        <v>47</v>
      </c>
      <c r="C34" s="23"/>
      <c r="D34" s="2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2"/>
      <c r="P34" s="21"/>
      <c r="Q34" s="12" t="s">
        <v>91</v>
      </c>
      <c r="R34" s="12" t="s">
        <v>91</v>
      </c>
      <c r="S34" s="12" t="s">
        <v>91</v>
      </c>
      <c r="T34" s="12" t="s">
        <v>91</v>
      </c>
      <c r="U34" s="12" t="s">
        <v>91</v>
      </c>
      <c r="V34" s="12" t="s">
        <v>91</v>
      </c>
      <c r="W34" s="12"/>
      <c r="X34" s="12"/>
      <c r="Y34" s="12"/>
      <c r="Z34" s="12"/>
      <c r="AA34" s="22"/>
      <c r="AB34" s="32">
        <f t="shared" si="73"/>
        <v>6</v>
      </c>
    </row>
    <row r="35" spans="2:28" x14ac:dyDescent="0.25">
      <c r="B35" s="27" t="s">
        <v>48</v>
      </c>
      <c r="C35" s="23"/>
      <c r="D35" s="2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2"/>
      <c r="P35" s="21"/>
      <c r="Q35" s="12" t="s">
        <v>91</v>
      </c>
      <c r="R35" s="12" t="s">
        <v>91</v>
      </c>
      <c r="S35" s="12" t="s">
        <v>91</v>
      </c>
      <c r="T35" s="12" t="s">
        <v>91</v>
      </c>
      <c r="U35" s="12" t="s">
        <v>91</v>
      </c>
      <c r="V35" s="12" t="s">
        <v>91</v>
      </c>
      <c r="W35" s="12" t="s">
        <v>91</v>
      </c>
      <c r="X35" s="12" t="s">
        <v>91</v>
      </c>
      <c r="Y35" s="12" t="s">
        <v>91</v>
      </c>
      <c r="Z35" s="12"/>
      <c r="AA35" s="22"/>
      <c r="AB35" s="32">
        <f t="shared" si="73"/>
        <v>9</v>
      </c>
    </row>
    <row r="36" spans="2:28" x14ac:dyDescent="0.25">
      <c r="B36" s="27" t="s">
        <v>51</v>
      </c>
      <c r="C36" s="23"/>
      <c r="D36" s="2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2"/>
      <c r="P36" s="21"/>
      <c r="Q36" s="12"/>
      <c r="R36" s="12"/>
      <c r="S36" s="12"/>
      <c r="T36" s="12"/>
      <c r="U36" s="12"/>
      <c r="V36" s="12"/>
      <c r="W36" s="12"/>
      <c r="X36" s="12" t="s">
        <v>91</v>
      </c>
      <c r="Y36" s="12" t="s">
        <v>91</v>
      </c>
      <c r="Z36" s="12" t="s">
        <v>91</v>
      </c>
      <c r="AA36" s="22"/>
      <c r="AB36" s="32">
        <f t="shared" si="73"/>
        <v>3</v>
      </c>
    </row>
    <row r="37" spans="2:28" x14ac:dyDescent="0.25">
      <c r="B37" s="27" t="s">
        <v>52</v>
      </c>
      <c r="C37" s="23"/>
      <c r="D37" s="2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2"/>
      <c r="P37" s="21"/>
      <c r="Q37" s="12"/>
      <c r="R37" s="12"/>
      <c r="S37" s="12"/>
      <c r="T37" s="12"/>
      <c r="U37" s="12"/>
      <c r="V37" s="12"/>
      <c r="W37" s="12"/>
      <c r="X37" s="12"/>
      <c r="Y37" s="12" t="s">
        <v>91</v>
      </c>
      <c r="Z37" s="12" t="s">
        <v>91</v>
      </c>
      <c r="AA37" s="22"/>
      <c r="AB37" s="32">
        <f t="shared" si="73"/>
        <v>2</v>
      </c>
    </row>
    <row r="38" spans="2:28" x14ac:dyDescent="0.25">
      <c r="B38" s="27" t="s">
        <v>53</v>
      </c>
      <c r="C38" s="23"/>
      <c r="D38" s="21"/>
      <c r="E38" s="12"/>
      <c r="F38" s="13"/>
      <c r="G38" s="13"/>
      <c r="H38" s="13"/>
      <c r="I38" s="13"/>
      <c r="J38" s="13"/>
      <c r="K38" s="13"/>
      <c r="L38" s="13"/>
      <c r="M38" s="12"/>
      <c r="N38" s="12"/>
      <c r="O38" s="22"/>
      <c r="P38" s="21"/>
      <c r="Q38" s="12"/>
      <c r="R38" s="12"/>
      <c r="S38" s="12"/>
      <c r="T38" s="12"/>
      <c r="U38" s="12"/>
      <c r="V38" s="12"/>
      <c r="W38" s="12"/>
      <c r="X38" s="12"/>
      <c r="Y38" s="12" t="s">
        <v>91</v>
      </c>
      <c r="Z38" s="12" t="s">
        <v>91</v>
      </c>
      <c r="AA38" s="22" t="s">
        <v>91</v>
      </c>
      <c r="AB38" s="32">
        <f t="shared" si="73"/>
        <v>3</v>
      </c>
    </row>
    <row r="39" spans="2:28" ht="9.9499999999999993" customHeight="1" thickBot="1" x14ac:dyDescent="0.3">
      <c r="B39" s="33"/>
      <c r="C39" s="26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4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6"/>
      <c r="AB39" s="37"/>
    </row>
    <row r="40" spans="2:28" x14ac:dyDescent="0.25">
      <c r="R40" s="11"/>
    </row>
    <row r="41" spans="2:28" x14ac:dyDescent="0.25">
      <c r="R41" s="11"/>
    </row>
  </sheetData>
  <sheetProtection algorithmName="SHA-512" hashValue="46WdoWhAtwvVsBpYw8Uigqc9z+y8ArSHXccfnSaCs7PddaSJZqP+Lh+Wr+kX9sPse7mvSs4ENkXAzDIhWWX8/Q==" saltValue="NXDkqP/0o0EOu5btNXdLWA==" spinCount="100000" sheet="1" objects="1" scenarios="1" insertRows="0" deleteRows="0"/>
  <mergeCells count="7">
    <mergeCell ref="D2:AA2"/>
    <mergeCell ref="AB6:AB7"/>
    <mergeCell ref="D6:O6"/>
    <mergeCell ref="P6:AA6"/>
    <mergeCell ref="B4:C4"/>
    <mergeCell ref="B5:C5"/>
    <mergeCell ref="B6:C7"/>
  </mergeCells>
  <phoneticPr fontId="11" type="noConversion"/>
  <conditionalFormatting sqref="D9:AA14">
    <cfRule type="containsText" dxfId="7" priority="10" operator="containsText" text="X">
      <formula>NOT(ISERROR(SEARCH("X",D9)))</formula>
    </cfRule>
  </conditionalFormatting>
  <conditionalFormatting sqref="D8:AA8">
    <cfRule type="cellIs" dxfId="6" priority="7" operator="greaterThan">
      <formula>0</formula>
    </cfRule>
  </conditionalFormatting>
  <conditionalFormatting sqref="D17:AA22">
    <cfRule type="containsText" dxfId="5" priority="6" operator="containsText" text="X">
      <formula>NOT(ISERROR(SEARCH("X",D17)))</formula>
    </cfRule>
  </conditionalFormatting>
  <conditionalFormatting sqref="D16:AA16">
    <cfRule type="cellIs" dxfId="4" priority="5" operator="greaterThan">
      <formula>0</formula>
    </cfRule>
  </conditionalFormatting>
  <conditionalFormatting sqref="D25:AA30">
    <cfRule type="containsText" dxfId="3" priority="4" operator="containsText" text="X">
      <formula>NOT(ISERROR(SEARCH("X",D25)))</formula>
    </cfRule>
  </conditionalFormatting>
  <conditionalFormatting sqref="D24:AA24">
    <cfRule type="cellIs" dxfId="2" priority="3" operator="greaterThan">
      <formula>0</formula>
    </cfRule>
  </conditionalFormatting>
  <conditionalFormatting sqref="D33:AA38">
    <cfRule type="containsText" dxfId="1" priority="2" operator="containsText" text="X">
      <formula>NOT(ISERROR(SEARCH("X",D33)))</formula>
    </cfRule>
  </conditionalFormatting>
  <conditionalFormatting sqref="D32:AA32">
    <cfRule type="cellIs" dxfId="0" priority="1" operator="greaterThan">
      <formula>0</formula>
    </cfRule>
  </conditionalFormatting>
  <dataValidations count="1">
    <dataValidation type="list" allowBlank="1" showDropDown="1" showInputMessage="1" showErrorMessage="1" error="Coloque una &quot;x&quot; en la celda" promptTitle="Coloque una &quot;x&quot; en la celda" sqref="D9:AA14 D17:AA22 D25:AA30 D33:AA38">
      <formula1>$AB$2:$AC$2</formula1>
    </dataValidation>
  </dataValidations>
  <hyperlinks>
    <hyperlink ref="AC4" location="'Sintesis '!A1" display="Inicio"/>
  </hyperlinks>
  <printOptions horizontalCentered="1"/>
  <pageMargins left="0.19685039370078741" right="0.19685039370078741" top="0.98425196850393704" bottom="0.39370078740157483" header="0.59055118110236227" footer="0.19685039370078741"/>
  <pageSetup paperSize="9" scale="89" fitToHeight="0" orientation="landscape" horizontalDpi="4294967292" verticalDpi="4294967292" r:id="rId1"/>
  <headerFooter>
    <oddHeader>&amp;L&amp;G&amp;C&amp;"-,Negrita"&amp;20&amp;K00-048III CONVOCATORIA A PROYECTOS DE INVESTIGACIÓN&amp;R&amp;G</oddHeader>
    <oddFooter>&amp;R&amp;10&amp;K00-034INV/F/GCI/1/0817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Glosario</vt:lpstr>
      <vt:lpstr>Sintesis </vt:lpstr>
      <vt:lpstr>Presupuesto detallado Gasto</vt:lpstr>
      <vt:lpstr>Presupuesto detallado Activo</vt:lpstr>
      <vt:lpstr>Gantt</vt:lpstr>
      <vt:lpstr>Gantt!Área_de_impresión</vt:lpstr>
      <vt:lpstr>'Presupuesto detallado Activo'!Área_de_impresión</vt:lpstr>
      <vt:lpstr>'Presupuesto detallado Gasto'!Área_de_impresión</vt:lpstr>
      <vt:lpstr>'Sintesis '!Área_de_impresión</vt:lpstr>
    </vt:vector>
  </TitlesOfParts>
  <Company>Universidad Tecnológica Indoamérica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Lozada</dc:creator>
  <cp:lastModifiedBy>Oscar Lenin Espinosa</cp:lastModifiedBy>
  <cp:lastPrinted>2017-09-01T22:54:38Z</cp:lastPrinted>
  <dcterms:created xsi:type="dcterms:W3CDTF">2015-09-15T20:27:14Z</dcterms:created>
  <dcterms:modified xsi:type="dcterms:W3CDTF">2017-09-01T22:58:20Z</dcterms:modified>
</cp:coreProperties>
</file>