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nfile01\DITC\CONVOCATORIAS\4. Cuarta Convocatoria\Formularios y documentos\"/>
    </mc:Choice>
  </mc:AlternateContent>
  <bookViews>
    <workbookView xWindow="30945" yWindow="-4605" windowWidth="24240" windowHeight="13740" tabRatio="658" activeTab="1"/>
  </bookViews>
  <sheets>
    <sheet name="Glosario" sheetId="17" r:id="rId1"/>
    <sheet name="Sintesis" sheetId="19" r:id="rId2"/>
    <sheet name="Presupuesto detallado Gasto" sheetId="15" r:id="rId3"/>
    <sheet name="Presupuesto Equipos Mayores" sheetId="18" r:id="rId4"/>
    <sheet name="Gantt" sheetId="7" r:id="rId5"/>
  </sheets>
  <definedNames>
    <definedName name="_xlnm.Print_Area" localSheetId="4">Gantt!$B$4:$AB$55</definedName>
    <definedName name="_xlnm.Print_Area" localSheetId="0">Glosario!$A$1:$G$11</definedName>
    <definedName name="_xlnm.Print_Area" localSheetId="2">'Presupuesto detallado Gasto'!$A$4:$N$112</definedName>
    <definedName name="_xlnm.Print_Area" localSheetId="3">'Presupuesto Equipos Mayores'!$A$4:$N$15</definedName>
    <definedName name="_xlnm.Print_Area" localSheetId="1">Sintesis!$B$2:$G$42</definedName>
    <definedName name="_xlnm.Print_Titles" localSheetId="4">Gantt!$4:$7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9" l="1"/>
  <c r="F18" i="19"/>
  <c r="D8" i="7" l="1"/>
  <c r="E8" i="7"/>
  <c r="E19" i="19" l="1"/>
  <c r="E17" i="19"/>
  <c r="E16" i="19"/>
  <c r="E15" i="19"/>
  <c r="E14" i="19"/>
  <c r="E13" i="19"/>
  <c r="D19" i="19"/>
  <c r="D17" i="19"/>
  <c r="D16" i="19"/>
  <c r="D15" i="19"/>
  <c r="D14" i="19"/>
  <c r="D13" i="19"/>
  <c r="C19" i="19"/>
  <c r="C17" i="19"/>
  <c r="C16" i="19"/>
  <c r="C15" i="19"/>
  <c r="C14" i="19"/>
  <c r="C13" i="19"/>
  <c r="F41" i="19"/>
  <c r="E41" i="19"/>
  <c r="D41" i="19"/>
  <c r="C41" i="19"/>
  <c r="G41" i="19" s="1"/>
  <c r="F39" i="19"/>
  <c r="E39" i="19"/>
  <c r="D39" i="19"/>
  <c r="C39" i="19"/>
  <c r="G39" i="19" s="1"/>
  <c r="F38" i="19"/>
  <c r="E38" i="19"/>
  <c r="D38" i="19"/>
  <c r="C38" i="19"/>
  <c r="G38" i="19" s="1"/>
  <c r="F37" i="19"/>
  <c r="E37" i="19"/>
  <c r="D37" i="19"/>
  <c r="C37" i="19"/>
  <c r="G37" i="19" s="1"/>
  <c r="F36" i="19"/>
  <c r="E36" i="19"/>
  <c r="D36" i="19"/>
  <c r="D40" i="19" s="1"/>
  <c r="D42" i="19" s="1"/>
  <c r="C36" i="19"/>
  <c r="G36" i="19" s="1"/>
  <c r="F35" i="19"/>
  <c r="F40" i="19" s="1"/>
  <c r="F42" i="19" s="1"/>
  <c r="E35" i="19"/>
  <c r="E40" i="19" s="1"/>
  <c r="E42" i="19" s="1"/>
  <c r="D35" i="19"/>
  <c r="C35" i="19"/>
  <c r="C40" i="19" s="1"/>
  <c r="F31" i="19"/>
  <c r="E31" i="19"/>
  <c r="D31" i="19"/>
  <c r="C31" i="19"/>
  <c r="G31" i="19" s="1"/>
  <c r="F29" i="19"/>
  <c r="E29" i="19"/>
  <c r="D29" i="19"/>
  <c r="C29" i="19"/>
  <c r="G29" i="19" s="1"/>
  <c r="F17" i="19" s="1"/>
  <c r="F28" i="19"/>
  <c r="E28" i="19"/>
  <c r="D28" i="19"/>
  <c r="C28" i="19"/>
  <c r="G28" i="19" s="1"/>
  <c r="F16" i="19" s="1"/>
  <c r="F27" i="19"/>
  <c r="E27" i="19"/>
  <c r="D27" i="19"/>
  <c r="C27" i="19"/>
  <c r="G27" i="19" s="1"/>
  <c r="F15" i="19" s="1"/>
  <c r="F26" i="19"/>
  <c r="E26" i="19"/>
  <c r="D26" i="19"/>
  <c r="D30" i="19" s="1"/>
  <c r="D32" i="19" s="1"/>
  <c r="C26" i="19"/>
  <c r="G26" i="19" s="1"/>
  <c r="F25" i="19"/>
  <c r="F30" i="19" s="1"/>
  <c r="F32" i="19" s="1"/>
  <c r="E25" i="19"/>
  <c r="E30" i="19" s="1"/>
  <c r="E32" i="19" s="1"/>
  <c r="D25" i="19"/>
  <c r="C25" i="19"/>
  <c r="C30" i="19" s="1"/>
  <c r="F19" i="19" l="1"/>
  <c r="F14" i="19"/>
  <c r="E18" i="19"/>
  <c r="E20" i="19" s="1"/>
  <c r="D18" i="19"/>
  <c r="D20" i="19" s="1"/>
  <c r="C32" i="19"/>
  <c r="G32" i="19" s="1"/>
  <c r="G30" i="19"/>
  <c r="C42" i="19"/>
  <c r="G42" i="19" s="1"/>
  <c r="G40" i="19"/>
  <c r="G25" i="19"/>
  <c r="G35" i="19"/>
  <c r="F15" i="18"/>
  <c r="C18" i="19" l="1"/>
  <c r="C20" i="19" s="1"/>
  <c r="F13" i="19"/>
  <c r="E23" i="15" l="1"/>
  <c r="AB49" i="7" l="1"/>
  <c r="AB48" i="7"/>
  <c r="AB47" i="7"/>
  <c r="AB46" i="7"/>
  <c r="AB37" i="7"/>
  <c r="AB36" i="7"/>
  <c r="AB35" i="7"/>
  <c r="AB34" i="7"/>
  <c r="AB25" i="7"/>
  <c r="AB24" i="7"/>
  <c r="AB23" i="7"/>
  <c r="AB22" i="7"/>
  <c r="AB13" i="7"/>
  <c r="AB12" i="7"/>
  <c r="AB11" i="7"/>
  <c r="AB10" i="7"/>
  <c r="U44" i="7"/>
  <c r="E97" i="15" l="1"/>
  <c r="N97" i="15" s="1"/>
  <c r="E96" i="15"/>
  <c r="N96" i="15" s="1"/>
  <c r="E95" i="15"/>
  <c r="N95" i="15" s="1"/>
  <c r="E94" i="15"/>
  <c r="N94" i="15" s="1"/>
  <c r="E93" i="15"/>
  <c r="N93" i="15" s="1"/>
  <c r="E76" i="15"/>
  <c r="N76" i="15" s="1"/>
  <c r="E75" i="15"/>
  <c r="N75" i="15" s="1"/>
  <c r="E74" i="15"/>
  <c r="N74" i="15" s="1"/>
  <c r="E73" i="15"/>
  <c r="N73" i="15" s="1"/>
  <c r="N72" i="15"/>
  <c r="E72" i="15"/>
  <c r="E55" i="15"/>
  <c r="N55" i="15" s="1"/>
  <c r="E54" i="15"/>
  <c r="N54" i="15" s="1"/>
  <c r="E53" i="15"/>
  <c r="N53" i="15" s="1"/>
  <c r="E52" i="15"/>
  <c r="N52" i="15" s="1"/>
  <c r="E51" i="15"/>
  <c r="N51" i="15" s="1"/>
  <c r="E34" i="15"/>
  <c r="N34" i="15" s="1"/>
  <c r="E33" i="15"/>
  <c r="N33" i="15" s="1"/>
  <c r="E32" i="15"/>
  <c r="N32" i="15" s="1"/>
  <c r="E31" i="15"/>
  <c r="N31" i="15" s="1"/>
  <c r="E30" i="15"/>
  <c r="N30" i="15" s="1"/>
  <c r="E44" i="15"/>
  <c r="E14" i="15"/>
  <c r="N14" i="15" s="1"/>
  <c r="E13" i="15"/>
  <c r="N13" i="15" s="1"/>
  <c r="E12" i="15"/>
  <c r="N12" i="15" s="1"/>
  <c r="E11" i="15"/>
  <c r="N11" i="15" s="1"/>
  <c r="E10" i="15"/>
  <c r="N10" i="15" s="1"/>
  <c r="M107" i="15" l="1"/>
  <c r="L107" i="15"/>
  <c r="K107" i="15"/>
  <c r="J107" i="15"/>
  <c r="I107" i="15"/>
  <c r="H107" i="15"/>
  <c r="G107" i="15"/>
  <c r="F107" i="15"/>
  <c r="M106" i="15"/>
  <c r="L106" i="15"/>
  <c r="K106" i="15"/>
  <c r="J106" i="15"/>
  <c r="I106" i="15"/>
  <c r="H106" i="15"/>
  <c r="G106" i="15"/>
  <c r="F106" i="15"/>
  <c r="M87" i="15"/>
  <c r="L87" i="15"/>
  <c r="K87" i="15"/>
  <c r="J87" i="15"/>
  <c r="I87" i="15"/>
  <c r="H87" i="15"/>
  <c r="G87" i="15"/>
  <c r="F87" i="15"/>
  <c r="M86" i="15"/>
  <c r="L86" i="15"/>
  <c r="K86" i="15"/>
  <c r="J86" i="15"/>
  <c r="I86" i="15"/>
  <c r="H86" i="15"/>
  <c r="G86" i="15"/>
  <c r="F86" i="15"/>
  <c r="M66" i="15"/>
  <c r="L66" i="15"/>
  <c r="K66" i="15"/>
  <c r="J66" i="15"/>
  <c r="I66" i="15"/>
  <c r="H66" i="15"/>
  <c r="G66" i="15"/>
  <c r="F66" i="15"/>
  <c r="M65" i="15"/>
  <c r="L65" i="15"/>
  <c r="K65" i="15"/>
  <c r="J65" i="15"/>
  <c r="I65" i="15"/>
  <c r="H65" i="15"/>
  <c r="G65" i="15"/>
  <c r="F65" i="15"/>
  <c r="M45" i="15"/>
  <c r="L45" i="15"/>
  <c r="K45" i="15"/>
  <c r="J45" i="15"/>
  <c r="I45" i="15"/>
  <c r="H45" i="15"/>
  <c r="G45" i="15"/>
  <c r="F45" i="15"/>
  <c r="M44" i="15"/>
  <c r="L44" i="15"/>
  <c r="K44" i="15"/>
  <c r="J44" i="15"/>
  <c r="I44" i="15"/>
  <c r="H44" i="15"/>
  <c r="G44" i="15"/>
  <c r="F44" i="15"/>
  <c r="E107" i="15" l="1"/>
  <c r="E87" i="15"/>
  <c r="E86" i="15"/>
  <c r="E66" i="15"/>
  <c r="E65" i="15"/>
  <c r="E45" i="15"/>
  <c r="E92" i="15"/>
  <c r="E71" i="15"/>
  <c r="E50" i="15"/>
  <c r="E29" i="15"/>
  <c r="E8" i="15"/>
  <c r="N8" i="15" s="1"/>
  <c r="E81" i="15" l="1"/>
  <c r="N81" i="15" s="1"/>
  <c r="E61" i="15"/>
  <c r="N61" i="15" s="1"/>
  <c r="E40" i="15"/>
  <c r="N40" i="15" s="1"/>
  <c r="E19" i="15"/>
  <c r="N19" i="15" s="1"/>
  <c r="A108" i="15"/>
  <c r="E105" i="15"/>
  <c r="N105" i="15" s="1"/>
  <c r="E104" i="15"/>
  <c r="N104" i="15" s="1"/>
  <c r="N103" i="15"/>
  <c r="E103" i="15"/>
  <c r="E102" i="15"/>
  <c r="N102" i="15" s="1"/>
  <c r="E101" i="15"/>
  <c r="N101" i="15" s="1"/>
  <c r="E100" i="15"/>
  <c r="N100" i="15" s="1"/>
  <c r="E99" i="15"/>
  <c r="N99" i="15" s="1"/>
  <c r="E98" i="15"/>
  <c r="N92" i="15"/>
  <c r="A88" i="15"/>
  <c r="K88" i="15"/>
  <c r="G88" i="15"/>
  <c r="E85" i="15"/>
  <c r="N85" i="15" s="1"/>
  <c r="E84" i="15"/>
  <c r="N84" i="15" s="1"/>
  <c r="E83" i="15"/>
  <c r="N83" i="15" s="1"/>
  <c r="E82" i="15"/>
  <c r="N82" i="15" s="1"/>
  <c r="E80" i="15"/>
  <c r="N80" i="15" s="1"/>
  <c r="E79" i="15"/>
  <c r="N79" i="15" s="1"/>
  <c r="E78" i="15"/>
  <c r="N78" i="15" s="1"/>
  <c r="E77" i="15"/>
  <c r="N77" i="15" s="1"/>
  <c r="N71" i="15"/>
  <c r="A67" i="15"/>
  <c r="K67" i="15"/>
  <c r="G67" i="15"/>
  <c r="E64" i="15"/>
  <c r="N64" i="15" s="1"/>
  <c r="E63" i="15"/>
  <c r="N63" i="15" s="1"/>
  <c r="E62" i="15"/>
  <c r="N62" i="15" s="1"/>
  <c r="E60" i="15"/>
  <c r="N60" i="15" s="1"/>
  <c r="E59" i="15"/>
  <c r="N59" i="15" s="1"/>
  <c r="E58" i="15"/>
  <c r="N58" i="15" s="1"/>
  <c r="E57" i="15"/>
  <c r="N57" i="15" s="1"/>
  <c r="E56" i="15"/>
  <c r="N56" i="15" s="1"/>
  <c r="N50" i="15"/>
  <c r="A46" i="15"/>
  <c r="L46" i="15"/>
  <c r="K46" i="15"/>
  <c r="H46" i="15"/>
  <c r="E43" i="15"/>
  <c r="N43" i="15" s="1"/>
  <c r="E42" i="15"/>
  <c r="N42" i="15" s="1"/>
  <c r="E41" i="15"/>
  <c r="N41" i="15" s="1"/>
  <c r="E39" i="15"/>
  <c r="N39" i="15" s="1"/>
  <c r="E38" i="15"/>
  <c r="N38" i="15" s="1"/>
  <c r="E37" i="15"/>
  <c r="N37" i="15" s="1"/>
  <c r="E36" i="15"/>
  <c r="N36" i="15" s="1"/>
  <c r="E35" i="15"/>
  <c r="N35" i="15" s="1"/>
  <c r="N29" i="15"/>
  <c r="A25" i="15"/>
  <c r="F24" i="15"/>
  <c r="F23" i="15"/>
  <c r="G23" i="15"/>
  <c r="H23" i="15"/>
  <c r="I23" i="15"/>
  <c r="J23" i="15"/>
  <c r="K23" i="15"/>
  <c r="L23" i="15"/>
  <c r="M23" i="15"/>
  <c r="G24" i="15"/>
  <c r="H24" i="15"/>
  <c r="I24" i="15"/>
  <c r="J24" i="15"/>
  <c r="K24" i="15"/>
  <c r="L24" i="15"/>
  <c r="M24" i="15"/>
  <c r="E24" i="15"/>
  <c r="E16" i="15"/>
  <c r="N16" i="15" s="1"/>
  <c r="E15" i="15"/>
  <c r="N15" i="15" s="1"/>
  <c r="E9" i="15"/>
  <c r="N9" i="15" s="1"/>
  <c r="E18" i="15"/>
  <c r="E20" i="15"/>
  <c r="E21" i="15"/>
  <c r="E22" i="15"/>
  <c r="E17" i="15"/>
  <c r="N98" i="15" l="1"/>
  <c r="E106" i="15"/>
  <c r="E110" i="15" s="1"/>
  <c r="G110" i="15"/>
  <c r="K110" i="15"/>
  <c r="F111" i="15"/>
  <c r="J111" i="15"/>
  <c r="F108" i="15"/>
  <c r="J108" i="15"/>
  <c r="K111" i="15"/>
  <c r="G111" i="15"/>
  <c r="L111" i="15"/>
  <c r="H111" i="15"/>
  <c r="M110" i="15"/>
  <c r="I110" i="15"/>
  <c r="M111" i="15"/>
  <c r="I111" i="15"/>
  <c r="L110" i="15"/>
  <c r="H110" i="15"/>
  <c r="F110" i="15"/>
  <c r="J110" i="15"/>
  <c r="E111" i="15"/>
  <c r="F67" i="15"/>
  <c r="J67" i="15"/>
  <c r="F88" i="15"/>
  <c r="J88" i="15"/>
  <c r="N87" i="15"/>
  <c r="G108" i="15"/>
  <c r="K108" i="15"/>
  <c r="N107" i="15"/>
  <c r="H67" i="15"/>
  <c r="L67" i="15"/>
  <c r="H88" i="15"/>
  <c r="L88" i="15"/>
  <c r="H108" i="15"/>
  <c r="L108" i="15"/>
  <c r="F46" i="15"/>
  <c r="J46" i="15"/>
  <c r="E88" i="15"/>
  <c r="I88" i="15"/>
  <c r="M88" i="15"/>
  <c r="I108" i="15"/>
  <c r="M108" i="15"/>
  <c r="N86" i="15"/>
  <c r="G46" i="15"/>
  <c r="N66" i="15"/>
  <c r="E67" i="15"/>
  <c r="I67" i="15"/>
  <c r="M67" i="15"/>
  <c r="N65" i="15"/>
  <c r="N45" i="15"/>
  <c r="E46" i="15"/>
  <c r="I46" i="15"/>
  <c r="M46" i="15"/>
  <c r="N44" i="15"/>
  <c r="E108" i="15" l="1"/>
  <c r="N106" i="15"/>
  <c r="G112" i="15"/>
  <c r="K112" i="15"/>
  <c r="H112" i="15"/>
  <c r="J112" i="15"/>
  <c r="F112" i="15"/>
  <c r="L112" i="15"/>
  <c r="M112" i="15"/>
  <c r="E112" i="15"/>
  <c r="I112" i="15"/>
  <c r="N108" i="15"/>
  <c r="N88" i="15"/>
  <c r="N46" i="15"/>
  <c r="N67" i="15"/>
  <c r="G15" i="18"/>
  <c r="H15" i="18"/>
  <c r="I15" i="18"/>
  <c r="J15" i="18"/>
  <c r="K15" i="18"/>
  <c r="L15" i="18"/>
  <c r="M15" i="18"/>
  <c r="E11" i="18"/>
  <c r="N11" i="18" s="1"/>
  <c r="E9" i="18"/>
  <c r="N9" i="18" s="1"/>
  <c r="E10" i="18"/>
  <c r="N10" i="18" s="1"/>
  <c r="E12" i="18"/>
  <c r="N12" i="18" s="1"/>
  <c r="E13" i="18"/>
  <c r="N13" i="18" s="1"/>
  <c r="E14" i="18"/>
  <c r="N14" i="18" s="1"/>
  <c r="E8" i="18"/>
  <c r="N8" i="18" l="1"/>
  <c r="E15" i="18"/>
  <c r="N15" i="18" s="1"/>
  <c r="N24" i="15"/>
  <c r="AA44" i="7"/>
  <c r="Z44" i="7"/>
  <c r="Y44" i="7"/>
  <c r="X44" i="7"/>
  <c r="W44" i="7"/>
  <c r="V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AB54" i="7"/>
  <c r="AB53" i="7"/>
  <c r="AB52" i="7"/>
  <c r="AB51" i="7"/>
  <c r="AB50" i="7"/>
  <c r="AB45" i="7"/>
  <c r="AB42" i="7"/>
  <c r="AB41" i="7"/>
  <c r="AB40" i="7"/>
  <c r="AB39" i="7"/>
  <c r="AB38" i="7"/>
  <c r="AB33" i="7"/>
  <c r="AB30" i="7"/>
  <c r="AB29" i="7"/>
  <c r="AB28" i="7"/>
  <c r="AB27" i="7"/>
  <c r="AB26" i="7"/>
  <c r="AB21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9" i="7"/>
  <c r="AB14" i="7"/>
  <c r="AB15" i="7"/>
  <c r="AB16" i="7"/>
  <c r="AB17" i="7"/>
  <c r="AB18" i="7"/>
  <c r="AB44" i="7" l="1"/>
  <c r="AB32" i="7"/>
  <c r="AB20" i="7"/>
  <c r="AB8" i="7"/>
  <c r="N21" i="15"/>
  <c r="N22" i="15"/>
  <c r="N111" i="15"/>
  <c r="N18" i="15" l="1"/>
  <c r="N17" i="15"/>
  <c r="N20" i="15"/>
  <c r="K25" i="15"/>
  <c r="I25" i="15"/>
  <c r="M25" i="15"/>
  <c r="H25" i="15"/>
  <c r="G25" i="15"/>
  <c r="L25" i="15"/>
  <c r="J25" i="15"/>
  <c r="E25" i="15" l="1"/>
  <c r="N110" i="15"/>
  <c r="N23" i="15" l="1"/>
  <c r="F25" i="15"/>
  <c r="N112" i="15" l="1"/>
  <c r="N25" i="15"/>
</calcChain>
</file>

<file path=xl/sharedStrings.xml><?xml version="1.0" encoding="utf-8"?>
<sst xmlns="http://schemas.openxmlformats.org/spreadsheetml/2006/main" count="289" uniqueCount="139">
  <si>
    <t xml:space="preserve">Descripción financiera </t>
  </si>
  <si>
    <t>Responsable</t>
  </si>
  <si>
    <t xml:space="preserve">Total </t>
  </si>
  <si>
    <t xml:space="preserve">Cronograma </t>
  </si>
  <si>
    <t xml:space="preserve">Duración de la actividad </t>
  </si>
  <si>
    <t xml:space="preserve">Insumos </t>
  </si>
  <si>
    <t xml:space="preserve">Concepto </t>
  </si>
  <si>
    <t xml:space="preserve">TOTAL GENERAL </t>
  </si>
  <si>
    <t xml:space="preserve">Control </t>
  </si>
  <si>
    <t>Viajes técnicos</t>
  </si>
  <si>
    <t>Objetivo / Actividades</t>
  </si>
  <si>
    <t>Servicios profesionales</t>
  </si>
  <si>
    <t>Viajes Técnicos</t>
  </si>
  <si>
    <t>Total Equipos</t>
  </si>
  <si>
    <t>Presupuesto detallado</t>
  </si>
  <si>
    <t>GLOSARIO</t>
  </si>
  <si>
    <t>Item</t>
  </si>
  <si>
    <t>Descripción</t>
  </si>
  <si>
    <t>Insumos</t>
  </si>
  <si>
    <t>Servicios Profesionales</t>
  </si>
  <si>
    <t>Equipos Menores</t>
  </si>
  <si>
    <t>Otros Gastos</t>
  </si>
  <si>
    <t>Equipos Mayores</t>
  </si>
  <si>
    <t>Otros (no debe superar el 5%)</t>
  </si>
  <si>
    <t>Inicio</t>
  </si>
  <si>
    <t>Nombre del Proyecto</t>
  </si>
  <si>
    <t>Facultad/Escuela y Carrera</t>
  </si>
  <si>
    <t>Duración del proyecto</t>
  </si>
  <si>
    <t xml:space="preserve">PRESUPUESTO ANUAL </t>
  </si>
  <si>
    <t>Presupuesto Gastos</t>
  </si>
  <si>
    <t>Año 1</t>
  </si>
  <si>
    <t>TOTAL</t>
  </si>
  <si>
    <t>Otros</t>
  </si>
  <si>
    <t>Total Presupuesto Gastos</t>
  </si>
  <si>
    <t>Aporte UDLA</t>
  </si>
  <si>
    <t>Total Presupuesto General</t>
  </si>
  <si>
    <t>x</t>
  </si>
  <si>
    <t>X</t>
  </si>
  <si>
    <t>Externo</t>
  </si>
  <si>
    <t>UDLA</t>
  </si>
  <si>
    <t>Aporte Externo</t>
  </si>
  <si>
    <t>Aporte General UDLA</t>
  </si>
  <si>
    <t>Aporte General Externo</t>
  </si>
  <si>
    <t>Son gastos que que no se encuentran en los items anteriores, este no debe superar el 5% el monto total del proyecto.</t>
  </si>
  <si>
    <t>Equipos Menores (Valor Unitario Menor a $100,00)</t>
  </si>
  <si>
    <t>Costo Unitario</t>
  </si>
  <si>
    <t>Cantidad Requerida</t>
  </si>
  <si>
    <t>Fuente de Financiamiento</t>
  </si>
  <si>
    <t>Equipos Mayores (Valor Unitario a partir de $ 100,00)</t>
  </si>
  <si>
    <t>O.1.</t>
  </si>
  <si>
    <t xml:space="preserve">O.2.  </t>
  </si>
  <si>
    <t xml:space="preserve">O.3. </t>
  </si>
  <si>
    <t xml:space="preserve">O.4. </t>
  </si>
  <si>
    <t xml:space="preserve">A.1.1 </t>
  </si>
  <si>
    <t xml:space="preserve">A.1.2 </t>
  </si>
  <si>
    <t xml:space="preserve">A.1.3  </t>
  </si>
  <si>
    <t xml:space="preserve">A.1.4 </t>
  </si>
  <si>
    <t xml:space="preserve">A.1.5 </t>
  </si>
  <si>
    <t xml:space="preserve">A.1.6  </t>
  </si>
  <si>
    <t xml:space="preserve">A.1.7 </t>
  </si>
  <si>
    <t xml:space="preserve">A.1.8 </t>
  </si>
  <si>
    <t xml:space="preserve">A.1.9  </t>
  </si>
  <si>
    <t xml:space="preserve">A.1.10 </t>
  </si>
  <si>
    <t xml:space="preserve">A.2.1 </t>
  </si>
  <si>
    <t xml:space="preserve">A.2.2 </t>
  </si>
  <si>
    <t xml:space="preserve">A.2.3  </t>
  </si>
  <si>
    <t xml:space="preserve">A.2.4 </t>
  </si>
  <si>
    <t xml:space="preserve">A.2.5 </t>
  </si>
  <si>
    <t xml:space="preserve">A.2.6  </t>
  </si>
  <si>
    <t xml:space="preserve">A.2.7 </t>
  </si>
  <si>
    <t xml:space="preserve">A.2.8 </t>
  </si>
  <si>
    <t xml:space="preserve">A.2.9  </t>
  </si>
  <si>
    <t xml:space="preserve">A.2.10 </t>
  </si>
  <si>
    <t xml:space="preserve">A.3.1 </t>
  </si>
  <si>
    <t xml:space="preserve">A.3.2 </t>
  </si>
  <si>
    <t xml:space="preserve">A.3.3  </t>
  </si>
  <si>
    <t xml:space="preserve">A.3.4 </t>
  </si>
  <si>
    <t xml:space="preserve">A.3.5 </t>
  </si>
  <si>
    <t xml:space="preserve">A.3.6  </t>
  </si>
  <si>
    <t xml:space="preserve">A.3.7 </t>
  </si>
  <si>
    <t xml:space="preserve">A.3.8 </t>
  </si>
  <si>
    <t xml:space="preserve">A.3.9  </t>
  </si>
  <si>
    <t xml:space="preserve">A.3.10 </t>
  </si>
  <si>
    <t xml:space="preserve">A.4.1 </t>
  </si>
  <si>
    <t xml:space="preserve">A.4.2 </t>
  </si>
  <si>
    <t xml:space="preserve">A.4.3  </t>
  </si>
  <si>
    <t xml:space="preserve">A.4.4 </t>
  </si>
  <si>
    <t xml:space="preserve">A.4.5 </t>
  </si>
  <si>
    <t xml:space="preserve">A.4.6  </t>
  </si>
  <si>
    <t xml:space="preserve">A.4.7 </t>
  </si>
  <si>
    <t xml:space="preserve">A.4.8 </t>
  </si>
  <si>
    <t xml:space="preserve">A.4.9  </t>
  </si>
  <si>
    <t xml:space="preserve">A.4.10 </t>
  </si>
  <si>
    <t>Total Año 1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</si>
  <si>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</si>
  <si>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</si>
  <si>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</si>
  <si>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</si>
  <si>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</si>
  <si>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</si>
  <si>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</si>
  <si>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</si>
  <si>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Total Año 2</t>
  </si>
  <si>
    <t>Trimestres</t>
  </si>
  <si>
    <t>[Copiar filas e insertar líneas aquí]</t>
  </si>
  <si>
    <t>PRESUPUESTO TRIMESTRAL</t>
  </si>
  <si>
    <t>Son viajes para la recolección de información (toma de muestras, entrevistas, talleres) en Ecuador este rubro puede incluir: Hospedaje, Alimentación, Movilización, Pasajes. 
No incluye: Participación en conferencias, congresos, seminarios, etc.</t>
  </si>
  <si>
    <t>Materiales que se utilizarán en los proyectos de investigación en este rubro se incluye: reactivos, materiales, guantes, suministros, copias etc.</t>
  </si>
  <si>
    <t>Honorarios por servicios prestados en temas de investigación en este rubro se incluye:  Honorarios por secuenciación, edición y diagramación de libros revista, publicaciones etc.</t>
  </si>
  <si>
    <r>
      <t xml:space="preserve">Son bienes menores que no son inventariados de acuerdo a las políticas contables de la Universidad, con un </t>
    </r>
    <r>
      <rPr>
        <b/>
        <sz val="13"/>
        <rFont val="Calibri"/>
        <family val="2"/>
        <scheme val="minor"/>
      </rPr>
      <t>valor menor a $ 100,00 por unidad.</t>
    </r>
  </si>
  <si>
    <t>Proyecto de Investigación IV Convocatoria</t>
  </si>
  <si>
    <t>Rubro</t>
  </si>
  <si>
    <r>
      <t xml:space="preserve">Son bienes que son inventariados de acuerdo a las políticas contables de la Universidad, con un </t>
    </r>
    <r>
      <rPr>
        <b/>
        <sz val="13"/>
        <rFont val="Calibri"/>
        <family val="2"/>
        <scheme val="minor"/>
      </rPr>
      <t>valor mayor o igual a $ 100,00 por unidad.</t>
    </r>
    <r>
      <rPr>
        <sz val="13"/>
        <rFont val="Calibri"/>
        <family val="2"/>
        <scheme val="minor"/>
      </rPr>
      <t xml:space="preserve">  Estos rubros deben ser considerados en la pestaña de </t>
    </r>
    <r>
      <rPr>
        <b/>
        <sz val="13"/>
        <rFont val="Calibri"/>
        <family val="2"/>
        <scheme val="minor"/>
      </rPr>
      <t>Presupuesto Equipos Mayores</t>
    </r>
    <r>
      <rPr>
        <sz val="13"/>
        <rFont val="Calibri"/>
        <family val="2"/>
        <scheme val="minor"/>
      </rPr>
      <t>.</t>
    </r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</si>
  <si>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</si>
  <si>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</si>
  <si>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</si>
  <si>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</si>
  <si>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</si>
  <si>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</si>
  <si>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</si>
  <si>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</si>
  <si>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</si>
  <si>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</si>
  <si>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</si>
  <si>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</si>
  <si>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</si>
  <si>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</si>
  <si>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</si>
  <si>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</si>
  <si>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</si>
  <si>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</si>
  <si>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</si>
  <si>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</si>
  <si>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</si>
  <si>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</si>
  <si>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</si>
  <si>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</si>
  <si>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Coloque una "x" sobre el mes planificado</t>
  </si>
  <si>
    <t>Año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</si>
</sst>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[$$-409]* #,##0.00_ ;_-[$$-409]* \-#,##0.00\ ;_-[$$-409]* &quot;-&quot;??_ ;_-@_ "/>
    <numFmt numFmtId="166" formatCode="_ [$$-300A]* #,##0.00_ ;_ [$$-300A]* \-#,##0.00_ ;_ [$$-300A]* &quot;-&quot;??_ ;_ @_ 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double">
        <color theme="4"/>
      </bottom>
      <diagonal/>
    </border>
    <border>
      <left style="medium">
        <color theme="4"/>
      </left>
      <right/>
      <top style="medium">
        <color theme="4"/>
      </top>
      <bottom style="thick">
        <color theme="4"/>
      </bottom>
      <diagonal/>
    </border>
    <border>
      <left/>
      <right/>
      <top style="medium">
        <color theme="4"/>
      </top>
      <bottom style="thick">
        <color theme="4"/>
      </bottom>
      <diagonal/>
    </border>
    <border>
      <left style="thin">
        <color theme="4"/>
      </left>
      <right/>
      <top style="medium">
        <color theme="4"/>
      </top>
      <bottom style="thick">
        <color theme="4"/>
      </bottom>
      <diagonal/>
    </border>
    <border>
      <left/>
      <right style="medium">
        <color theme="4"/>
      </right>
      <top style="medium">
        <color theme="4"/>
      </top>
      <bottom style="thick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ck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ck">
        <color theme="4"/>
      </top>
      <bottom style="medium">
        <color theme="4"/>
      </bottom>
      <diagonal/>
    </border>
    <border>
      <left/>
      <right style="medium">
        <color theme="4"/>
      </right>
      <top style="thick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theme="0" tint="-0.34998626667073579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medium">
        <color theme="4"/>
      </left>
      <right/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auto="1"/>
      </top>
      <bottom style="double">
        <color theme="4"/>
      </bottom>
      <diagonal/>
    </border>
    <border>
      <left style="medium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</borders>
  <cellStyleXfs count="64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Protection="1"/>
    <xf numFmtId="44" fontId="7" fillId="0" borderId="5" xfId="1" applyFont="1" applyBorder="1" applyAlignment="1" applyProtection="1">
      <alignment vertical="center"/>
    </xf>
    <xf numFmtId="44" fontId="7" fillId="0" borderId="0" xfId="1" applyFont="1" applyBorder="1" applyAlignment="1" applyProtection="1">
      <alignment vertical="center"/>
    </xf>
    <xf numFmtId="44" fontId="20" fillId="0" borderId="4" xfId="6" applyNumberFormat="1" applyFont="1" applyAlignment="1" applyProtection="1">
      <alignment vertical="center"/>
    </xf>
    <xf numFmtId="0" fontId="19" fillId="0" borderId="0" xfId="6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6" fillId="0" borderId="23" xfId="5" applyBorder="1" applyAlignment="1" applyProtection="1">
      <alignment horizontal="center" vertical="center"/>
    </xf>
    <xf numFmtId="0" fontId="6" fillId="0" borderId="0" xfId="5" applyBorder="1" applyAlignment="1" applyProtection="1">
      <alignment horizontal="center" vertical="center"/>
    </xf>
    <xf numFmtId="0" fontId="6" fillId="0" borderId="24" xfId="5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25" fillId="5" borderId="0" xfId="624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5" fillId="0" borderId="0" xfId="4" applyFont="1" applyFill="1" applyBorder="1" applyAlignment="1" applyProtection="1">
      <alignment horizontal="center" vertical="center"/>
    </xf>
    <xf numFmtId="44" fontId="26" fillId="0" borderId="5" xfId="6" applyNumberFormat="1" applyFont="1" applyBorder="1" applyAlignment="1" applyProtection="1">
      <alignment vertical="center"/>
    </xf>
    <xf numFmtId="44" fontId="25" fillId="0" borderId="0" xfId="0" applyNumberFormat="1" applyFont="1" applyProtection="1"/>
    <xf numFmtId="0" fontId="19" fillId="0" borderId="0" xfId="6" applyFont="1" applyBorder="1" applyAlignment="1" applyProtection="1">
      <alignment vertical="center"/>
    </xf>
    <xf numFmtId="0" fontId="19" fillId="0" borderId="5" xfId="6" applyFont="1" applyBorder="1" applyAlignment="1" applyProtection="1">
      <alignment vertical="center"/>
    </xf>
    <xf numFmtId="0" fontId="21" fillId="0" borderId="4" xfId="6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7" fillId="0" borderId="0" xfId="6" applyNumberFormat="1" applyBorder="1" applyAlignment="1" applyProtection="1">
      <alignment vertical="center"/>
    </xf>
    <xf numFmtId="44" fontId="7" fillId="0" borderId="43" xfId="1" applyFont="1" applyBorder="1" applyAlignment="1" applyProtection="1">
      <alignment vertical="center"/>
    </xf>
    <xf numFmtId="44" fontId="7" fillId="0" borderId="44" xfId="1" applyFont="1" applyBorder="1" applyAlignment="1" applyProtection="1">
      <alignment vertical="center"/>
    </xf>
    <xf numFmtId="44" fontId="7" fillId="0" borderId="33" xfId="1" applyFont="1" applyBorder="1" applyAlignment="1" applyProtection="1">
      <alignment vertical="center"/>
    </xf>
    <xf numFmtId="44" fontId="7" fillId="0" borderId="34" xfId="1" applyFont="1" applyBorder="1" applyAlignment="1" applyProtection="1">
      <alignment vertical="center"/>
    </xf>
    <xf numFmtId="44" fontId="7" fillId="0" borderId="36" xfId="1" applyFont="1" applyBorder="1" applyAlignment="1" applyProtection="1">
      <alignment vertical="center"/>
    </xf>
    <xf numFmtId="0" fontId="19" fillId="0" borderId="41" xfId="6" applyFont="1" applyBorder="1" applyAlignment="1" applyProtection="1">
      <alignment vertical="center"/>
    </xf>
    <xf numFmtId="44" fontId="7" fillId="0" borderId="44" xfId="6" applyNumberFormat="1" applyBorder="1" applyAlignment="1" applyProtection="1">
      <alignment vertical="center"/>
    </xf>
    <xf numFmtId="0" fontId="19" fillId="0" borderId="43" xfId="6" applyFont="1" applyBorder="1" applyAlignment="1" applyProtection="1">
      <alignment vertical="center"/>
    </xf>
    <xf numFmtId="165" fontId="7" fillId="0" borderId="47" xfId="6" applyNumberFormat="1" applyBorder="1" applyAlignment="1" applyProtection="1">
      <alignment vertical="center"/>
    </xf>
    <xf numFmtId="44" fontId="7" fillId="0" borderId="36" xfId="6" applyNumberFormat="1" applyBorder="1" applyAlignment="1" applyProtection="1">
      <alignment vertical="center"/>
    </xf>
    <xf numFmtId="44" fontId="20" fillId="0" borderId="4" xfId="6" applyNumberFormat="1" applyFont="1" applyBorder="1" applyAlignment="1" applyProtection="1">
      <alignment vertical="center"/>
    </xf>
    <xf numFmtId="44" fontId="7" fillId="0" borderId="55" xfId="6" applyNumberFormat="1" applyBorder="1" applyAlignment="1" applyProtection="1">
      <alignment vertical="center"/>
    </xf>
    <xf numFmtId="44" fontId="7" fillId="0" borderId="56" xfId="6" applyNumberFormat="1" applyBorder="1" applyAlignment="1" applyProtection="1">
      <alignment vertical="center"/>
    </xf>
    <xf numFmtId="44" fontId="7" fillId="0" borderId="4" xfId="1" applyFont="1" applyBorder="1" applyAlignment="1" applyProtection="1">
      <alignment vertical="center"/>
    </xf>
    <xf numFmtId="44" fontId="7" fillId="0" borderId="57" xfId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5" fillId="5" borderId="0" xfId="624" applyFont="1" applyFill="1" applyAlignment="1" applyProtection="1">
      <alignment horizontal="center" vertical="center"/>
    </xf>
    <xf numFmtId="0" fontId="5" fillId="0" borderId="41" xfId="4" applyBorder="1" applyAlignment="1" applyProtection="1">
      <alignment horizontal="center" vertical="center"/>
    </xf>
    <xf numFmtId="0" fontId="5" fillId="0" borderId="0" xfId="4" applyBorder="1" applyAlignment="1" applyProtection="1">
      <alignment horizontal="center" vertical="center"/>
    </xf>
    <xf numFmtId="0" fontId="5" fillId="0" borderId="42" xfId="4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5" fontId="7" fillId="0" borderId="45" xfId="1" applyNumberFormat="1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5" fontId="7" fillId="0" borderId="46" xfId="1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44" fontId="12" fillId="0" borderId="12" xfId="0" applyNumberFormat="1" applyFont="1" applyFill="1" applyBorder="1" applyAlignment="1" applyProtection="1">
      <alignment vertical="center"/>
    </xf>
    <xf numFmtId="44" fontId="12" fillId="0" borderId="54" xfId="0" applyNumberFormat="1" applyFont="1" applyFill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5" fillId="0" borderId="2" xfId="4" applyAlignment="1" applyProtection="1">
      <alignment vertical="center"/>
    </xf>
    <xf numFmtId="0" fontId="5" fillId="0" borderId="0" xfId="4" applyFont="1" applyBorder="1" applyAlignment="1" applyProtection="1">
      <alignment horizontal="left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7" fillId="2" borderId="62" xfId="4" applyFont="1" applyFill="1" applyBorder="1" applyAlignment="1" applyProtection="1">
      <alignment horizontal="center" vertical="center"/>
    </xf>
    <xf numFmtId="0" fontId="18" fillId="0" borderId="60" xfId="4" applyFont="1" applyFill="1" applyBorder="1" applyAlignment="1" applyProtection="1">
      <alignment vertical="center" wrapText="1"/>
    </xf>
    <xf numFmtId="165" fontId="1" fillId="0" borderId="59" xfId="621" applyNumberFormat="1" applyFont="1" applyBorder="1" applyAlignment="1" applyProtection="1">
      <alignment vertical="center"/>
    </xf>
    <xf numFmtId="0" fontId="18" fillId="0" borderId="39" xfId="4" applyFont="1" applyFill="1" applyBorder="1" applyAlignment="1" applyProtection="1">
      <alignment vertical="center" wrapText="1"/>
    </xf>
    <xf numFmtId="165" fontId="1" fillId="0" borderId="63" xfId="621" applyNumberFormat="1" applyFont="1" applyBorder="1" applyAlignment="1" applyProtection="1">
      <alignment vertical="center"/>
    </xf>
    <xf numFmtId="0" fontId="18" fillId="0" borderId="64" xfId="4" applyFont="1" applyFill="1" applyBorder="1" applyAlignment="1" applyProtection="1">
      <alignment vertical="center" wrapText="1"/>
    </xf>
    <xf numFmtId="165" fontId="1" fillId="0" borderId="66" xfId="621" applyNumberFormat="1" applyFont="1" applyBorder="1" applyAlignment="1" applyProtection="1">
      <alignment vertical="center"/>
    </xf>
    <xf numFmtId="0" fontId="7" fillId="0" borderId="4" xfId="6" applyFont="1" applyAlignment="1" applyProtection="1">
      <alignment vertical="center"/>
    </xf>
    <xf numFmtId="0" fontId="18" fillId="0" borderId="67" xfId="4" applyFont="1" applyFill="1" applyBorder="1" applyAlignment="1" applyProtection="1">
      <alignment vertical="center" wrapText="1"/>
    </xf>
    <xf numFmtId="165" fontId="7" fillId="0" borderId="68" xfId="621" applyNumberFormat="1" applyFont="1" applyBorder="1" applyAlignment="1" applyProtection="1">
      <alignment vertical="center"/>
    </xf>
    <xf numFmtId="0" fontId="7" fillId="0" borderId="4" xfId="6" applyFont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3" fillId="0" borderId="0" xfId="2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6" borderId="9" xfId="0" applyFont="1" applyFill="1" applyBorder="1" applyAlignment="1" applyProtection="1">
      <alignment horizontal="justify" vertical="center" wrapText="1"/>
    </xf>
    <xf numFmtId="0" fontId="30" fillId="6" borderId="11" xfId="0" applyFont="1" applyFill="1" applyBorder="1" applyAlignment="1" applyProtection="1">
      <alignment horizontal="justify" vertical="center" wrapText="1"/>
    </xf>
    <xf numFmtId="166" fontId="23" fillId="0" borderId="51" xfId="621" applyNumberFormat="1" applyFont="1" applyBorder="1" applyAlignment="1" applyProtection="1">
      <alignment vertical="center"/>
      <protection locked="0"/>
    </xf>
    <xf numFmtId="3" fontId="23" fillId="0" borderId="51" xfId="1" applyNumberFormat="1" applyFont="1" applyBorder="1" applyAlignment="1" applyProtection="1">
      <alignment horizontal="center" vertical="center"/>
      <protection locked="0"/>
    </xf>
    <xf numFmtId="166" fontId="23" fillId="0" borderId="52" xfId="621" applyNumberFormat="1" applyFont="1" applyBorder="1" applyAlignment="1" applyProtection="1">
      <alignment vertical="center"/>
    </xf>
    <xf numFmtId="166" fontId="23" fillId="0" borderId="50" xfId="621" applyNumberFormat="1" applyFont="1" applyBorder="1" applyAlignment="1" applyProtection="1">
      <alignment vertical="center"/>
      <protection locked="0"/>
    </xf>
    <xf numFmtId="166" fontId="23" fillId="0" borderId="52" xfId="621" applyNumberFormat="1" applyFont="1" applyBorder="1" applyAlignment="1" applyProtection="1">
      <alignment vertical="center"/>
      <protection locked="0"/>
    </xf>
    <xf numFmtId="166" fontId="23" fillId="0" borderId="0" xfId="621" applyNumberFormat="1" applyFont="1" applyBorder="1" applyAlignment="1" applyProtection="1">
      <alignment vertical="center"/>
      <protection locked="0"/>
    </xf>
    <xf numFmtId="3" fontId="23" fillId="0" borderId="0" xfId="1" applyNumberFormat="1" applyFont="1" applyBorder="1" applyAlignment="1" applyProtection="1">
      <alignment horizontal="center" vertical="center"/>
      <protection locked="0"/>
    </xf>
    <xf numFmtId="166" fontId="23" fillId="0" borderId="42" xfId="621" applyNumberFormat="1" applyFont="1" applyBorder="1" applyAlignment="1" applyProtection="1">
      <alignment vertical="center"/>
    </xf>
    <xf numFmtId="166" fontId="23" fillId="0" borderId="41" xfId="621" applyNumberFormat="1" applyFont="1" applyBorder="1" applyAlignment="1" applyProtection="1">
      <alignment vertical="center"/>
      <protection locked="0"/>
    </xf>
    <xf numFmtId="166" fontId="23" fillId="0" borderId="42" xfId="621" applyNumberFormat="1" applyFont="1" applyBorder="1" applyAlignment="1" applyProtection="1">
      <alignment vertical="center"/>
      <protection locked="0"/>
    </xf>
    <xf numFmtId="166" fontId="23" fillId="0" borderId="34" xfId="621" applyNumberFormat="1" applyFont="1" applyBorder="1" applyAlignment="1" applyProtection="1">
      <alignment vertical="center"/>
      <protection locked="0"/>
    </xf>
    <xf numFmtId="3" fontId="23" fillId="0" borderId="34" xfId="1" applyNumberFormat="1" applyFont="1" applyBorder="1" applyAlignment="1" applyProtection="1">
      <alignment horizontal="center" vertical="center"/>
      <protection locked="0"/>
    </xf>
    <xf numFmtId="166" fontId="23" fillId="0" borderId="36" xfId="621" applyNumberFormat="1" applyFont="1" applyBorder="1" applyAlignment="1" applyProtection="1">
      <alignment vertical="center"/>
    </xf>
    <xf numFmtId="166" fontId="23" fillId="0" borderId="33" xfId="621" applyNumberFormat="1" applyFont="1" applyBorder="1" applyAlignment="1" applyProtection="1">
      <alignment vertical="center"/>
      <protection locked="0"/>
    </xf>
    <xf numFmtId="166" fontId="23" fillId="0" borderId="36" xfId="621" applyNumberFormat="1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0" fontId="33" fillId="0" borderId="0" xfId="4" applyFont="1" applyFill="1" applyBorder="1" applyAlignment="1" applyProtection="1">
      <alignment horizontal="center" vertical="center"/>
    </xf>
    <xf numFmtId="44" fontId="16" fillId="0" borderId="0" xfId="0" applyNumberFormat="1" applyFont="1" applyAlignment="1" applyProtection="1">
      <alignment vertical="center"/>
    </xf>
    <xf numFmtId="44" fontId="16" fillId="0" borderId="39" xfId="0" applyNumberFormat="1" applyFont="1" applyBorder="1" applyAlignment="1" applyProtection="1">
      <alignment vertical="center"/>
    </xf>
    <xf numFmtId="0" fontId="6" fillId="0" borderId="41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center" vertical="center" wrapText="1"/>
    </xf>
    <xf numFmtId="0" fontId="6" fillId="0" borderId="42" xfId="4" applyFont="1" applyBorder="1" applyAlignment="1" applyProtection="1">
      <alignment horizontal="center" vertical="center"/>
    </xf>
    <xf numFmtId="0" fontId="34" fillId="0" borderId="50" xfId="0" applyFont="1" applyBorder="1" applyAlignment="1" applyProtection="1">
      <alignment vertical="center"/>
      <protection locked="0"/>
    </xf>
    <xf numFmtId="0" fontId="34" fillId="0" borderId="51" xfId="0" applyFont="1" applyBorder="1" applyAlignment="1" applyProtection="1">
      <alignment vertical="center"/>
      <protection locked="0"/>
    </xf>
    <xf numFmtId="0" fontId="34" fillId="0" borderId="41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41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33" xfId="0" applyFont="1" applyBorder="1" applyAlignment="1" applyProtection="1">
      <alignment vertical="center"/>
      <protection locked="0"/>
    </xf>
    <xf numFmtId="0" fontId="34" fillId="0" borderId="34" xfId="0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wrapText="1"/>
      <protection locked="0"/>
    </xf>
    <xf numFmtId="0" fontId="34" fillId="0" borderId="14" xfId="0" applyFont="1" applyBorder="1" applyAlignment="1" applyProtection="1">
      <alignment wrapText="1"/>
      <protection locked="0"/>
    </xf>
    <xf numFmtId="0" fontId="6" fillId="0" borderId="34" xfId="4" applyFont="1" applyBorder="1" applyAlignment="1" applyProtection="1">
      <alignment horizontal="center" vertical="center" wrapText="1"/>
    </xf>
    <xf numFmtId="166" fontId="23" fillId="0" borderId="0" xfId="621" applyNumberFormat="1" applyFont="1" applyBorder="1" applyProtection="1">
      <protection locked="0"/>
    </xf>
    <xf numFmtId="3" fontId="23" fillId="0" borderId="0" xfId="1" applyNumberFormat="1" applyFont="1" applyBorder="1" applyAlignment="1" applyProtection="1">
      <alignment horizontal="center"/>
      <protection locked="0"/>
    </xf>
    <xf numFmtId="166" fontId="23" fillId="0" borderId="0" xfId="621" applyNumberFormat="1" applyFont="1" applyBorder="1" applyProtection="1"/>
    <xf numFmtId="166" fontId="23" fillId="0" borderId="15" xfId="621" applyNumberFormat="1" applyFont="1" applyBorder="1" applyProtection="1">
      <protection locked="0"/>
    </xf>
    <xf numFmtId="3" fontId="23" fillId="0" borderId="15" xfId="1" applyNumberFormat="1" applyFont="1" applyBorder="1" applyAlignment="1" applyProtection="1">
      <alignment horizontal="center"/>
      <protection locked="0"/>
    </xf>
    <xf numFmtId="166" fontId="23" fillId="0" borderId="15" xfId="621" applyNumberFormat="1" applyFont="1" applyBorder="1" applyProtection="1"/>
    <xf numFmtId="166" fontId="23" fillId="0" borderId="39" xfId="621" applyNumberFormat="1" applyFont="1" applyBorder="1" applyProtection="1">
      <protection locked="0"/>
    </xf>
    <xf numFmtId="166" fontId="23" fillId="0" borderId="24" xfId="621" applyNumberFormat="1" applyFont="1" applyBorder="1" applyProtection="1">
      <protection locked="0"/>
    </xf>
    <xf numFmtId="166" fontId="23" fillId="0" borderId="40" xfId="621" applyNumberFormat="1" applyFont="1" applyBorder="1" applyProtection="1">
      <protection locked="0"/>
    </xf>
    <xf numFmtId="166" fontId="23" fillId="0" borderId="16" xfId="621" applyNumberFormat="1" applyFont="1" applyBorder="1" applyProtection="1">
      <protection locked="0"/>
    </xf>
    <xf numFmtId="0" fontId="6" fillId="0" borderId="33" xfId="4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36" fillId="0" borderId="20" xfId="0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5" fillId="0" borderId="0" xfId="4" applyBorder="1" applyAlignment="1" applyProtection="1">
      <alignment horizontal="left" vertical="center"/>
    </xf>
    <xf numFmtId="0" fontId="25" fillId="2" borderId="62" xfId="4" applyFont="1" applyFill="1" applyBorder="1" applyAlignment="1" applyProtection="1">
      <alignment horizontal="center" vertical="center"/>
    </xf>
    <xf numFmtId="0" fontId="25" fillId="2" borderId="69" xfId="4" applyFont="1" applyFill="1" applyBorder="1" applyAlignment="1" applyProtection="1">
      <alignment horizontal="center" vertical="center"/>
    </xf>
    <xf numFmtId="0" fontId="25" fillId="2" borderId="62" xfId="4" applyFont="1" applyFill="1" applyBorder="1" applyAlignment="1" applyProtection="1">
      <alignment horizontal="center" vertical="center" wrapText="1"/>
    </xf>
    <xf numFmtId="0" fontId="38" fillId="0" borderId="60" xfId="4" applyFont="1" applyFill="1" applyBorder="1" applyAlignment="1" applyProtection="1">
      <alignment vertical="center" wrapText="1"/>
    </xf>
    <xf numFmtId="0" fontId="38" fillId="0" borderId="39" xfId="4" applyFont="1" applyFill="1" applyBorder="1" applyAlignment="1" applyProtection="1">
      <alignment vertical="center" wrapText="1"/>
    </xf>
    <xf numFmtId="0" fontId="38" fillId="0" borderId="64" xfId="4" applyFont="1" applyFill="1" applyBorder="1" applyAlignment="1" applyProtection="1">
      <alignment vertical="center" wrapText="1"/>
    </xf>
    <xf numFmtId="0" fontId="38" fillId="0" borderId="67" xfId="4" applyFont="1" applyFill="1" applyBorder="1" applyAlignment="1" applyProtection="1">
      <alignment vertical="center" wrapText="1"/>
    </xf>
    <xf numFmtId="0" fontId="5" fillId="0" borderId="35" xfId="4" applyFont="1" applyBorder="1" applyAlignment="1" applyProtection="1">
      <alignment horizontal="center" vertical="center"/>
    </xf>
    <xf numFmtId="0" fontId="5" fillId="0" borderId="37" xfId="4" applyFont="1" applyBorder="1" applyAlignment="1" applyProtection="1">
      <alignment horizontal="center" vertical="center"/>
    </xf>
    <xf numFmtId="0" fontId="5" fillId="0" borderId="38" xfId="4" applyFont="1" applyBorder="1" applyAlignment="1" applyProtection="1">
      <alignment horizontal="center" vertical="center"/>
    </xf>
    <xf numFmtId="165" fontId="1" fillId="0" borderId="65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0" fontId="17" fillId="2" borderId="69" xfId="4" applyFont="1" applyFill="1" applyBorder="1" applyAlignment="1" applyProtection="1">
      <alignment horizontal="center" vertical="center" wrapText="1"/>
    </xf>
    <xf numFmtId="165" fontId="1" fillId="0" borderId="58" xfId="621" applyNumberFormat="1" applyFont="1" applyBorder="1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17" fillId="2" borderId="69" xfId="4" applyFont="1" applyFill="1" applyBorder="1" applyAlignment="1" applyProtection="1">
      <alignment horizontal="center" vertical="center" wrapText="1"/>
    </xf>
    <xf numFmtId="0" fontId="17" fillId="2" borderId="70" xfId="4" applyFont="1" applyFill="1" applyBorder="1" applyAlignment="1" applyProtection="1">
      <alignment horizontal="center" vertical="center" wrapText="1"/>
    </xf>
    <xf numFmtId="165" fontId="1" fillId="0" borderId="58" xfId="621" applyNumberFormat="1" applyFont="1" applyBorder="1" applyAlignment="1" applyProtection="1">
      <alignment vertical="center"/>
    </xf>
    <xf numFmtId="165" fontId="1" fillId="0" borderId="59" xfId="621" applyNumberFormat="1" applyFont="1" applyBorder="1" applyAlignment="1" applyProtection="1">
      <alignment vertical="center"/>
    </xf>
    <xf numFmtId="165" fontId="1" fillId="0" borderId="0" xfId="621" applyNumberFormat="1" applyFont="1" applyBorder="1" applyAlignment="1" applyProtection="1">
      <alignment vertical="center"/>
    </xf>
    <xf numFmtId="165" fontId="1" fillId="0" borderId="63" xfId="621" applyNumberFormat="1" applyFont="1" applyBorder="1" applyAlignment="1" applyProtection="1">
      <alignment vertical="center"/>
    </xf>
    <xf numFmtId="0" fontId="13" fillId="2" borderId="0" xfId="2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37" fillId="0" borderId="0" xfId="4" applyFont="1" applyBorder="1" applyAlignment="1" applyProtection="1">
      <alignment horizontal="left" vertical="center"/>
      <protection locked="0"/>
    </xf>
    <xf numFmtId="165" fontId="7" fillId="0" borderId="4" xfId="621" applyNumberFormat="1" applyFont="1" applyBorder="1" applyAlignment="1" applyProtection="1">
      <alignment vertical="center"/>
    </xf>
    <xf numFmtId="165" fontId="7" fillId="0" borderId="13" xfId="621" applyNumberFormat="1" applyFont="1" applyBorder="1" applyAlignment="1" applyProtection="1">
      <alignment vertical="center"/>
    </xf>
    <xf numFmtId="165" fontId="7" fillId="0" borderId="68" xfId="621" applyNumberFormat="1" applyFont="1" applyBorder="1" applyAlignment="1" applyProtection="1">
      <alignment vertical="center"/>
    </xf>
    <xf numFmtId="165" fontId="1" fillId="0" borderId="65" xfId="621" applyNumberFormat="1" applyFont="1" applyBorder="1" applyAlignment="1" applyProtection="1">
      <alignment vertical="center"/>
    </xf>
    <xf numFmtId="165" fontId="1" fillId="0" borderId="66" xfId="621" applyNumberFormat="1" applyFont="1" applyBorder="1" applyAlignment="1" applyProtection="1">
      <alignment vertical="center"/>
    </xf>
    <xf numFmtId="0" fontId="28" fillId="0" borderId="61" xfId="6" applyFont="1" applyBorder="1" applyAlignment="1" applyProtection="1">
      <alignment vertical="center" wrapText="1"/>
    </xf>
    <xf numFmtId="0" fontId="20" fillId="0" borderId="5" xfId="6" applyFont="1" applyBorder="1" applyAlignment="1" applyProtection="1">
      <alignment vertical="center" wrapText="1"/>
    </xf>
    <xf numFmtId="0" fontId="20" fillId="0" borderId="53" xfId="6" applyFont="1" applyBorder="1" applyAlignment="1" applyProtection="1">
      <alignment vertical="center" wrapText="1"/>
    </xf>
    <xf numFmtId="0" fontId="14" fillId="3" borderId="29" xfId="3" applyFont="1" applyFill="1" applyBorder="1" applyAlignment="1" applyProtection="1">
      <alignment horizontal="center" vertical="center"/>
    </xf>
    <xf numFmtId="0" fontId="14" fillId="3" borderId="30" xfId="3" applyFont="1" applyFill="1" applyBorder="1" applyAlignment="1" applyProtection="1">
      <alignment horizontal="center" vertical="center"/>
    </xf>
    <xf numFmtId="0" fontId="14" fillId="3" borderId="32" xfId="3" applyFont="1" applyFill="1" applyBorder="1" applyAlignment="1" applyProtection="1">
      <alignment horizontal="center" vertical="center"/>
    </xf>
    <xf numFmtId="0" fontId="20" fillId="0" borderId="0" xfId="6" applyFont="1" applyBorder="1" applyAlignment="1" applyProtection="1">
      <alignment horizontal="center" vertical="center"/>
    </xf>
    <xf numFmtId="0" fontId="28" fillId="0" borderId="5" xfId="6" applyFont="1" applyBorder="1" applyAlignment="1" applyProtection="1">
      <alignment horizontal="center" vertical="center" wrapText="1"/>
    </xf>
    <xf numFmtId="0" fontId="20" fillId="0" borderId="5" xfId="6" applyFont="1" applyBorder="1" applyAlignment="1" applyProtection="1">
      <alignment horizontal="center" vertical="center" wrapText="1"/>
    </xf>
    <xf numFmtId="0" fontId="35" fillId="0" borderId="48" xfId="6" applyFont="1" applyBorder="1" applyAlignment="1" applyProtection="1">
      <alignment horizontal="center" vertical="center"/>
    </xf>
    <xf numFmtId="0" fontId="35" fillId="0" borderId="49" xfId="6" applyFont="1" applyBorder="1" applyAlignment="1" applyProtection="1">
      <alignment horizontal="center" vertical="center"/>
    </xf>
    <xf numFmtId="0" fontId="28" fillId="0" borderId="60" xfId="6" applyFont="1" applyBorder="1" applyAlignment="1" applyProtection="1">
      <alignment vertical="center"/>
    </xf>
    <xf numFmtId="0" fontId="28" fillId="0" borderId="58" xfId="6" applyFont="1" applyBorder="1" applyAlignment="1" applyProtection="1">
      <alignment vertical="center"/>
    </xf>
    <xf numFmtId="0" fontId="28" fillId="0" borderId="59" xfId="6" applyFont="1" applyBorder="1" applyAlignment="1" applyProtection="1">
      <alignment vertical="center"/>
    </xf>
    <xf numFmtId="0" fontId="14" fillId="2" borderId="29" xfId="3" applyFont="1" applyFill="1" applyBorder="1" applyAlignment="1" applyProtection="1">
      <alignment horizontal="center" vertical="center"/>
    </xf>
    <xf numFmtId="0" fontId="14" fillId="2" borderId="30" xfId="3" applyFont="1" applyFill="1" applyBorder="1" applyAlignment="1" applyProtection="1">
      <alignment horizontal="center" vertical="center"/>
    </xf>
    <xf numFmtId="0" fontId="14" fillId="2" borderId="32" xfId="3" applyFont="1" applyFill="1" applyBorder="1" applyAlignment="1" applyProtection="1">
      <alignment horizontal="center" vertical="center"/>
    </xf>
    <xf numFmtId="0" fontId="14" fillId="4" borderId="31" xfId="3" applyFont="1" applyFill="1" applyBorder="1" applyAlignment="1" applyProtection="1">
      <alignment horizontal="center" vertical="center"/>
    </xf>
    <xf numFmtId="0" fontId="14" fillId="4" borderId="30" xfId="3" applyFont="1" applyFill="1" applyBorder="1" applyAlignment="1" applyProtection="1">
      <alignment horizontal="center" vertical="center"/>
    </xf>
    <xf numFmtId="0" fontId="14" fillId="4" borderId="32" xfId="3" applyFont="1" applyFill="1" applyBorder="1" applyAlignment="1" applyProtection="1">
      <alignment horizontal="center" vertical="center"/>
    </xf>
    <xf numFmtId="0" fontId="7" fillId="0" borderId="28" xfId="6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left"/>
    </xf>
    <xf numFmtId="0" fontId="15" fillId="3" borderId="0" xfId="0" applyFont="1" applyFill="1" applyAlignment="1" applyProtection="1">
      <alignment horizontal="center" vertical="center"/>
    </xf>
    <xf numFmtId="0" fontId="27" fillId="0" borderId="25" xfId="5" applyFont="1" applyBorder="1" applyAlignment="1" applyProtection="1">
      <alignment horizontal="center" vertical="center" wrapText="1"/>
    </xf>
    <xf numFmtId="0" fontId="27" fillId="0" borderId="26" xfId="5" applyFont="1" applyBorder="1" applyAlignment="1" applyProtection="1">
      <alignment horizontal="center" vertical="center" wrapText="1"/>
    </xf>
    <xf numFmtId="0" fontId="5" fillId="0" borderId="17" xfId="4" applyBorder="1" applyAlignment="1" applyProtection="1">
      <alignment horizontal="center" vertical="center"/>
    </xf>
    <xf numFmtId="0" fontId="5" fillId="0" borderId="18" xfId="4" applyBorder="1" applyAlignment="1" applyProtection="1">
      <alignment horizontal="center" vertical="center"/>
    </xf>
    <xf numFmtId="0" fontId="5" fillId="0" borderId="19" xfId="4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5" fillId="0" borderId="0" xfId="4" applyBorder="1" applyAlignment="1" applyProtection="1">
      <alignment vertical="center"/>
    </xf>
    <xf numFmtId="0" fontId="5" fillId="0" borderId="20" xfId="5" applyFont="1" applyBorder="1" applyAlignment="1" applyProtection="1">
      <alignment horizontal="center" vertical="center"/>
    </xf>
    <xf numFmtId="0" fontId="5" fillId="0" borderId="22" xfId="5" applyFont="1" applyBorder="1" applyAlignment="1" applyProtection="1">
      <alignment horizontal="center" vertical="center"/>
    </xf>
    <xf numFmtId="0" fontId="5" fillId="0" borderId="23" xfId="5" applyFont="1" applyBorder="1" applyAlignment="1" applyProtection="1">
      <alignment horizontal="center" vertical="center"/>
    </xf>
    <xf numFmtId="0" fontId="5" fillId="0" borderId="24" xfId="5" applyFont="1" applyBorder="1" applyAlignment="1" applyProtection="1">
      <alignment horizontal="center" vertical="center"/>
    </xf>
  </cellXfs>
  <cellStyles count="643">
    <cellStyle name="Encabezado 1" xfId="3" builtinId="16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2" builtinId="8" hidden="1"/>
    <cellStyle name="Hipervínculo" xfId="624" builtinId="8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3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Millares" xfId="621" builtinId="3"/>
    <cellStyle name="Moneda" xfId="1" builtinId="4"/>
    <cellStyle name="Normal" xfId="0" builtinId="0"/>
    <cellStyle name="Título" xfId="2" builtinId="15"/>
    <cellStyle name="Título 2" xfId="4" builtinId="17"/>
    <cellStyle name="Título 3" xfId="5" builtinId="18"/>
    <cellStyle name="Total" xfId="6" builtinId="25"/>
  </cellStyles>
  <dxfs count="44"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  <dxf>
      <font>
        <color theme="0" tint="-0.24994659260841701"/>
      </font>
      <fill>
        <patternFill>
          <bgColor rgb="FFED5D5D"/>
        </patternFill>
      </fill>
    </dxf>
  </dxfs>
  <tableStyles count="0" defaultTableStyle="TableStyleMedium9" defaultPivotStyle="PivotStyleMedium4"/>
  <colors>
    <mruColors>
      <color rgb="FFED5D5D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12"/>
  <sheetViews>
    <sheetView showGridLines="0" zoomScaleNormal="100" workbookViewId="0">
      <selection activeCell="C6" sqref="C6"/>
    </sheetView>
  </sheetViews>
  <sheetFormatPr baseColWidth="10" defaultColWidth="0" defaultRowHeight="15.75" zeroHeight="1" x14ac:dyDescent="0.25"/>
  <cols>
    <col min="1" max="1" width="2.625" style="1" customWidth="1"/>
    <col min="2" max="2" width="26.625" style="1" customWidth="1"/>
    <col min="3" max="3" width="120.625" style="1" customWidth="1"/>
    <col min="4" max="4" width="2.625" style="1" customWidth="1"/>
    <col min="5" max="16384" width="11" style="1" hidden="1"/>
  </cols>
  <sheetData>
    <row r="1" spans="2:3" ht="9.9499999999999993" customHeight="1" x14ac:dyDescent="0.25"/>
    <row r="2" spans="2:3" ht="26.25" x14ac:dyDescent="0.25">
      <c r="B2" s="87" t="s">
        <v>15</v>
      </c>
    </row>
    <row r="3" spans="2:3" ht="9.9499999999999993" customHeight="1" thickBot="1" x14ac:dyDescent="0.3"/>
    <row r="4" spans="2:3" ht="24.95" customHeight="1" x14ac:dyDescent="0.25">
      <c r="B4" s="85" t="s">
        <v>16</v>
      </c>
      <c r="C4" s="86" t="s">
        <v>17</v>
      </c>
    </row>
    <row r="5" spans="2:3" ht="50.25" customHeight="1" x14ac:dyDescent="0.25">
      <c r="B5" s="82" t="s">
        <v>12</v>
      </c>
      <c r="C5" s="88" t="s">
        <v>106</v>
      </c>
    </row>
    <row r="6" spans="2:3" ht="39.950000000000003" customHeight="1" x14ac:dyDescent="0.25">
      <c r="B6" s="82" t="s">
        <v>18</v>
      </c>
      <c r="C6" s="88" t="s">
        <v>107</v>
      </c>
    </row>
    <row r="7" spans="2:3" ht="39.950000000000003" customHeight="1" x14ac:dyDescent="0.25">
      <c r="B7" s="82" t="s">
        <v>19</v>
      </c>
      <c r="C7" s="88" t="s">
        <v>108</v>
      </c>
    </row>
    <row r="8" spans="2:3" ht="39.950000000000003" customHeight="1" x14ac:dyDescent="0.25">
      <c r="B8" s="82" t="s">
        <v>20</v>
      </c>
      <c r="C8" s="88" t="s">
        <v>109</v>
      </c>
    </row>
    <row r="9" spans="2:3" ht="39.950000000000003" customHeight="1" x14ac:dyDescent="0.25">
      <c r="B9" s="82" t="s">
        <v>21</v>
      </c>
      <c r="C9" s="88" t="s">
        <v>43</v>
      </c>
    </row>
    <row r="10" spans="2:3" ht="39.950000000000003" customHeight="1" thickBot="1" x14ac:dyDescent="0.3">
      <c r="B10" s="83" t="s">
        <v>22</v>
      </c>
      <c r="C10" s="89" t="s">
        <v>112</v>
      </c>
    </row>
    <row r="11" spans="2:3" ht="9.9499999999999993" customHeight="1" x14ac:dyDescent="0.25"/>
    <row r="12" spans="2:3" hidden="1" x14ac:dyDescent="0.25"/>
  </sheetData>
  <sheetProtection algorithmName="SHA-512" hashValue="Ig4V4qmVH6kAxSwwBVLio2duWgrQyLA7vsUxH+KnXoIizrfgbWlGHU9eaIQjME6PagL+BAmWsTtx3/D13UZl8Q==" saltValue="SRMbycWj8foPTnF2F8baXQ==" spinCount="100000" sheet="1" objects="1" scenarios="1"/>
  <printOptions horizontalCentered="1"/>
  <pageMargins left="0.19685039370078741" right="0.19685039370078741" top="0.19685039370078741" bottom="0.19685039370078741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46"/>
  <sheetViews>
    <sheetView showGridLines="0" tabSelected="1" zoomScaleNormal="100" zoomScalePageLayoutView="90" workbookViewId="0">
      <selection activeCell="C5" sqref="C5:G5"/>
    </sheetView>
  </sheetViews>
  <sheetFormatPr baseColWidth="10" defaultColWidth="0" defaultRowHeight="15.75" zeroHeight="1" x14ac:dyDescent="0.25"/>
  <cols>
    <col min="1" max="1" width="2.625" style="15" customWidth="1"/>
    <col min="2" max="2" width="40.625" style="15" customWidth="1"/>
    <col min="3" max="6" width="14.625" style="15" customWidth="1"/>
    <col min="7" max="7" width="15.625" style="15" customWidth="1"/>
    <col min="8" max="8" width="2.625" style="15" customWidth="1"/>
    <col min="9" max="9" width="13.5" style="15" hidden="1" customWidth="1"/>
    <col min="10" max="10" width="14" style="15" hidden="1" customWidth="1"/>
    <col min="11" max="11" width="15" style="15" hidden="1" customWidth="1"/>
    <col min="12" max="16384" width="11" style="15" hidden="1"/>
  </cols>
  <sheetData>
    <row r="1" spans="2:7" ht="15" customHeight="1" x14ac:dyDescent="0.25"/>
    <row r="2" spans="2:7" ht="24.95" customHeight="1" x14ac:dyDescent="0.25">
      <c r="B2" s="167" t="s">
        <v>0</v>
      </c>
      <c r="C2" s="167"/>
      <c r="D2" s="167"/>
      <c r="E2" s="167"/>
      <c r="F2" s="167"/>
      <c r="G2" s="167"/>
    </row>
    <row r="3" spans="2:7" ht="20.100000000000001" customHeight="1" x14ac:dyDescent="0.25">
      <c r="B3" s="168" t="s">
        <v>110</v>
      </c>
      <c r="C3" s="168"/>
      <c r="D3" s="168"/>
      <c r="E3" s="168"/>
      <c r="F3" s="168"/>
      <c r="G3" s="168"/>
    </row>
    <row r="4" spans="2:7" ht="12" customHeight="1" x14ac:dyDescent="0.25">
      <c r="B4" s="66"/>
    </row>
    <row r="5" spans="2:7" ht="23.1" customHeight="1" thickBot="1" x14ac:dyDescent="0.3">
      <c r="B5" s="67" t="s">
        <v>25</v>
      </c>
      <c r="C5" s="169"/>
      <c r="D5" s="169"/>
      <c r="E5" s="169"/>
      <c r="F5" s="169"/>
      <c r="G5" s="169"/>
    </row>
    <row r="6" spans="2:7" ht="23.1" customHeight="1" thickTop="1" thickBot="1" x14ac:dyDescent="0.3">
      <c r="B6" s="67" t="s">
        <v>1</v>
      </c>
      <c r="C6" s="169"/>
      <c r="D6" s="169"/>
      <c r="E6" s="169"/>
      <c r="F6" s="169"/>
      <c r="G6" s="169"/>
    </row>
    <row r="7" spans="2:7" ht="23.1" customHeight="1" thickTop="1" thickBot="1" x14ac:dyDescent="0.3">
      <c r="B7" s="67" t="s">
        <v>26</v>
      </c>
      <c r="C7" s="169"/>
      <c r="D7" s="169"/>
      <c r="E7" s="169"/>
      <c r="F7" s="169"/>
      <c r="G7" s="169"/>
    </row>
    <row r="8" spans="2:7" ht="23.1" customHeight="1" thickTop="1" thickBot="1" x14ac:dyDescent="0.3">
      <c r="B8" s="67" t="s">
        <v>27</v>
      </c>
      <c r="C8" s="169"/>
      <c r="D8" s="169"/>
      <c r="E8" s="169"/>
      <c r="F8" s="169"/>
      <c r="G8" s="169"/>
    </row>
    <row r="9" spans="2:7" ht="20.100000000000001" customHeight="1" thickTop="1" x14ac:dyDescent="0.25">
      <c r="B9" s="160"/>
      <c r="C9" s="143"/>
      <c r="D9" s="143"/>
      <c r="E9" s="143"/>
      <c r="F9" s="143"/>
      <c r="G9" s="143"/>
    </row>
    <row r="10" spans="2:7" ht="24" customHeight="1" x14ac:dyDescent="0.25">
      <c r="B10" s="68" t="s">
        <v>28</v>
      </c>
      <c r="C10" s="69"/>
      <c r="D10" s="69"/>
      <c r="E10" s="69"/>
      <c r="F10" s="69"/>
      <c r="G10" s="70"/>
    </row>
    <row r="11" spans="2:7" ht="9.9499999999999993" customHeight="1" x14ac:dyDescent="0.25">
      <c r="B11" s="69"/>
      <c r="C11" s="69"/>
      <c r="D11" s="69"/>
      <c r="E11" s="69"/>
      <c r="F11" s="69"/>
      <c r="G11" s="70"/>
    </row>
    <row r="12" spans="2:7" ht="23.1" customHeight="1" x14ac:dyDescent="0.25">
      <c r="B12" s="71" t="s">
        <v>29</v>
      </c>
      <c r="C12" s="158">
        <v>2018</v>
      </c>
      <c r="D12" s="158">
        <v>2019</v>
      </c>
      <c r="E12" s="158">
        <v>2020</v>
      </c>
      <c r="F12" s="161" t="s">
        <v>31</v>
      </c>
      <c r="G12" s="162"/>
    </row>
    <row r="13" spans="2:7" ht="23.1" customHeight="1" x14ac:dyDescent="0.25">
      <c r="B13" s="72" t="s">
        <v>9</v>
      </c>
      <c r="C13" s="159">
        <f>SUM(C25)</f>
        <v>0</v>
      </c>
      <c r="D13" s="159">
        <f>+D25+E25+F25+C35</f>
        <v>0</v>
      </c>
      <c r="E13" s="159">
        <f>+D35+E35+F35</f>
        <v>0</v>
      </c>
      <c r="F13" s="163">
        <f>SUM(C13:E13)</f>
        <v>0</v>
      </c>
      <c r="G13" s="164"/>
    </row>
    <row r="14" spans="2:7" ht="23.1" customHeight="1" x14ac:dyDescent="0.25">
      <c r="B14" s="74" t="s">
        <v>5</v>
      </c>
      <c r="C14" s="155">
        <f t="shared" ref="C14:C17" si="0">SUM(C26)</f>
        <v>0</v>
      </c>
      <c r="D14" s="155">
        <f t="shared" ref="D14:D17" si="1">+D26+E26+F26+C36</f>
        <v>0</v>
      </c>
      <c r="E14" s="155">
        <f t="shared" ref="E14:E17" si="2">+D36+E36+F36</f>
        <v>0</v>
      </c>
      <c r="F14" s="165">
        <f>SUM(C14:E14)</f>
        <v>0</v>
      </c>
      <c r="G14" s="166"/>
    </row>
    <row r="15" spans="2:7" ht="23.1" customHeight="1" x14ac:dyDescent="0.25">
      <c r="B15" s="74" t="s">
        <v>11</v>
      </c>
      <c r="C15" s="155">
        <f t="shared" si="0"/>
        <v>0</v>
      </c>
      <c r="D15" s="155">
        <f t="shared" si="1"/>
        <v>0</v>
      </c>
      <c r="E15" s="155">
        <f t="shared" si="2"/>
        <v>0</v>
      </c>
      <c r="F15" s="165">
        <f>SUM(C15:E15)</f>
        <v>0</v>
      </c>
      <c r="G15" s="166"/>
    </row>
    <row r="16" spans="2:7" ht="23.1" customHeight="1" x14ac:dyDescent="0.25">
      <c r="B16" s="74" t="s">
        <v>20</v>
      </c>
      <c r="C16" s="155">
        <f t="shared" si="0"/>
        <v>0</v>
      </c>
      <c r="D16" s="155">
        <f t="shared" si="1"/>
        <v>0</v>
      </c>
      <c r="E16" s="155">
        <f t="shared" si="2"/>
        <v>0</v>
      </c>
      <c r="F16" s="165">
        <f>SUM(C16:E16)</f>
        <v>0</v>
      </c>
      <c r="G16" s="166"/>
    </row>
    <row r="17" spans="2:7" ht="23.1" customHeight="1" x14ac:dyDescent="0.25">
      <c r="B17" s="76" t="s">
        <v>32</v>
      </c>
      <c r="C17" s="154">
        <f t="shared" si="0"/>
        <v>0</v>
      </c>
      <c r="D17" s="154">
        <f t="shared" si="1"/>
        <v>0</v>
      </c>
      <c r="E17" s="154">
        <f t="shared" si="2"/>
        <v>0</v>
      </c>
      <c r="F17" s="173">
        <f>SUM(C17:E17)</f>
        <v>0</v>
      </c>
      <c r="G17" s="174"/>
    </row>
    <row r="18" spans="2:7" ht="23.1" customHeight="1" thickBot="1" x14ac:dyDescent="0.3">
      <c r="B18" s="78" t="s">
        <v>33</v>
      </c>
      <c r="C18" s="156">
        <f>SUM(C13:C17)</f>
        <v>0</v>
      </c>
      <c r="D18" s="156">
        <f t="shared" ref="D18:E18" si="3">SUM(D13:D17)</f>
        <v>0</v>
      </c>
      <c r="E18" s="156">
        <f t="shared" si="3"/>
        <v>0</v>
      </c>
      <c r="F18" s="170">
        <f>SUM(F13:G17)</f>
        <v>0</v>
      </c>
      <c r="G18" s="170"/>
    </row>
    <row r="19" spans="2:7" ht="23.1" customHeight="1" thickTop="1" x14ac:dyDescent="0.25">
      <c r="B19" s="79" t="s">
        <v>22</v>
      </c>
      <c r="C19" s="157">
        <f>SUM(C31)</f>
        <v>0</v>
      </c>
      <c r="D19" s="157">
        <f>+D31+E31+F31+C41</f>
        <v>0</v>
      </c>
      <c r="E19" s="157">
        <f>+D41+E41+F41</f>
        <v>0</v>
      </c>
      <c r="F19" s="171">
        <f>C19+E19</f>
        <v>0</v>
      </c>
      <c r="G19" s="172"/>
    </row>
    <row r="20" spans="2:7" ht="23.1" customHeight="1" thickBot="1" x14ac:dyDescent="0.3">
      <c r="B20" s="81" t="s">
        <v>35</v>
      </c>
      <c r="C20" s="156">
        <f>C18+C19</f>
        <v>0</v>
      </c>
      <c r="D20" s="156">
        <f t="shared" ref="D20:E20" si="4">D18+D19</f>
        <v>0</v>
      </c>
      <c r="E20" s="156">
        <f t="shared" si="4"/>
        <v>0</v>
      </c>
      <c r="F20" s="170">
        <f>F18+F19</f>
        <v>0</v>
      </c>
      <c r="G20" s="170"/>
    </row>
    <row r="21" spans="2:7" ht="20.100000000000001" customHeight="1" thickTop="1" x14ac:dyDescent="0.25">
      <c r="B21" s="160"/>
      <c r="C21" s="143"/>
      <c r="D21" s="143"/>
      <c r="E21" s="143"/>
      <c r="F21" s="143"/>
      <c r="G21" s="143"/>
    </row>
    <row r="22" spans="2:7" ht="24" customHeight="1" x14ac:dyDescent="0.25">
      <c r="B22" s="68" t="s">
        <v>105</v>
      </c>
      <c r="C22" s="69"/>
      <c r="D22" s="69"/>
      <c r="E22" s="69"/>
      <c r="F22" s="69"/>
      <c r="G22" s="70"/>
    </row>
    <row r="23" spans="2:7" ht="9.9499999999999993" customHeight="1" x14ac:dyDescent="0.25">
      <c r="B23" s="160"/>
      <c r="C23" s="143"/>
      <c r="D23" s="143"/>
      <c r="E23" s="143"/>
      <c r="F23" s="143"/>
      <c r="G23" s="143"/>
    </row>
    <row r="24" spans="2:7" ht="20.100000000000001" customHeight="1" x14ac:dyDescent="0.25">
      <c r="B24" s="144" t="s">
        <v>29</v>
      </c>
      <c r="C24" s="145" t="s">
        <v>94</v>
      </c>
      <c r="D24" s="145" t="s">
        <v>95</v>
      </c>
      <c r="E24" s="145" t="s">
        <v>96</v>
      </c>
      <c r="F24" s="145" t="s">
        <v>97</v>
      </c>
      <c r="G24" s="146" t="s">
        <v>93</v>
      </c>
    </row>
    <row r="25" spans="2:7" ht="20.100000000000001" customHeight="1" x14ac:dyDescent="0.25">
      <c r="B25" s="147" t="s">
        <v>9</v>
      </c>
      <c r="C25" s="159">
        <f>+'Presupuesto detallado Gasto'!F23</f>
        <v>0</v>
      </c>
      <c r="D25" s="159">
        <f>+'Presupuesto detallado Gasto'!G23</f>
        <v>0</v>
      </c>
      <c r="E25" s="159">
        <f>+'Presupuesto detallado Gasto'!H23</f>
        <v>0</v>
      </c>
      <c r="F25" s="159">
        <f>+'Presupuesto detallado Gasto'!I23</f>
        <v>0</v>
      </c>
      <c r="G25" s="73">
        <f>SUM(C25:F25)</f>
        <v>0</v>
      </c>
    </row>
    <row r="26" spans="2:7" ht="20.100000000000001" customHeight="1" x14ac:dyDescent="0.25">
      <c r="B26" s="148" t="s">
        <v>5</v>
      </c>
      <c r="C26" s="155">
        <f>+'Presupuesto detallado Gasto'!F44</f>
        <v>0</v>
      </c>
      <c r="D26" s="155">
        <f>+'Presupuesto detallado Gasto'!G44</f>
        <v>0</v>
      </c>
      <c r="E26" s="155">
        <f>+'Presupuesto detallado Gasto'!H44</f>
        <v>0</v>
      </c>
      <c r="F26" s="155">
        <f>+'Presupuesto detallado Gasto'!I44</f>
        <v>0</v>
      </c>
      <c r="G26" s="75">
        <f t="shared" ref="G26:G31" si="5">SUM(C26:F26)</f>
        <v>0</v>
      </c>
    </row>
    <row r="27" spans="2:7" ht="20.100000000000001" customHeight="1" x14ac:dyDescent="0.25">
      <c r="B27" s="148" t="s">
        <v>11</v>
      </c>
      <c r="C27" s="155">
        <f>+'Presupuesto detallado Gasto'!F65</f>
        <v>0</v>
      </c>
      <c r="D27" s="155">
        <f>+'Presupuesto detallado Gasto'!G65</f>
        <v>0</v>
      </c>
      <c r="E27" s="155">
        <f>+'Presupuesto detallado Gasto'!H65</f>
        <v>0</v>
      </c>
      <c r="F27" s="155">
        <f>+'Presupuesto detallado Gasto'!I65</f>
        <v>0</v>
      </c>
      <c r="G27" s="75">
        <f t="shared" si="5"/>
        <v>0</v>
      </c>
    </row>
    <row r="28" spans="2:7" ht="20.100000000000001" customHeight="1" x14ac:dyDescent="0.25">
      <c r="B28" s="148" t="s">
        <v>20</v>
      </c>
      <c r="C28" s="155">
        <f>+'Presupuesto detallado Gasto'!F86</f>
        <v>0</v>
      </c>
      <c r="D28" s="155">
        <f>+'Presupuesto detallado Gasto'!G86</f>
        <v>0</v>
      </c>
      <c r="E28" s="155">
        <f>+'Presupuesto detallado Gasto'!H86</f>
        <v>0</v>
      </c>
      <c r="F28" s="155">
        <f>+'Presupuesto detallado Gasto'!I86</f>
        <v>0</v>
      </c>
      <c r="G28" s="75">
        <f t="shared" si="5"/>
        <v>0</v>
      </c>
    </row>
    <row r="29" spans="2:7" ht="20.100000000000001" customHeight="1" x14ac:dyDescent="0.25">
      <c r="B29" s="149" t="s">
        <v>32</v>
      </c>
      <c r="C29" s="154">
        <f>+'Presupuesto detallado Gasto'!F106</f>
        <v>0</v>
      </c>
      <c r="D29" s="154">
        <f>+'Presupuesto detallado Gasto'!G106</f>
        <v>0</v>
      </c>
      <c r="E29" s="154">
        <f>+'Presupuesto detallado Gasto'!H106</f>
        <v>0</v>
      </c>
      <c r="F29" s="154">
        <f>+'Presupuesto detallado Gasto'!I106</f>
        <v>0</v>
      </c>
      <c r="G29" s="77">
        <f t="shared" si="5"/>
        <v>0</v>
      </c>
    </row>
    <row r="30" spans="2:7" ht="20.100000000000001" customHeight="1" thickBot="1" x14ac:dyDescent="0.3">
      <c r="B30" s="78" t="s">
        <v>33</v>
      </c>
      <c r="C30" s="156">
        <f>SUM(C25:C29)</f>
        <v>0</v>
      </c>
      <c r="D30" s="156">
        <f t="shared" ref="D30:E30" si="6">SUM(D25:D29)</f>
        <v>0</v>
      </c>
      <c r="E30" s="156">
        <f t="shared" si="6"/>
        <v>0</v>
      </c>
      <c r="F30" s="156">
        <f>SUM(F25:F29)</f>
        <v>0</v>
      </c>
      <c r="G30" s="156">
        <f>SUM(C30:F30)</f>
        <v>0</v>
      </c>
    </row>
    <row r="31" spans="2:7" ht="20.100000000000001" customHeight="1" thickTop="1" x14ac:dyDescent="0.25">
      <c r="B31" s="150" t="s">
        <v>22</v>
      </c>
      <c r="C31" s="157">
        <f>+'Presupuesto Equipos Mayores'!F15</f>
        <v>0</v>
      </c>
      <c r="D31" s="157">
        <f>+'Presupuesto Equipos Mayores'!G15</f>
        <v>0</v>
      </c>
      <c r="E31" s="157">
        <f>+'Presupuesto Equipos Mayores'!H15</f>
        <v>0</v>
      </c>
      <c r="F31" s="157">
        <f>+'Presupuesto Equipos Mayores'!I15</f>
        <v>0</v>
      </c>
      <c r="G31" s="80">
        <f t="shared" si="5"/>
        <v>0</v>
      </c>
    </row>
    <row r="32" spans="2:7" ht="20.100000000000001" customHeight="1" thickBot="1" x14ac:dyDescent="0.3">
      <c r="B32" s="81" t="s">
        <v>35</v>
      </c>
      <c r="C32" s="156">
        <f>C30+C31</f>
        <v>0</v>
      </c>
      <c r="D32" s="156">
        <f t="shared" ref="D32:F32" si="7">D30+D31</f>
        <v>0</v>
      </c>
      <c r="E32" s="156">
        <f t="shared" si="7"/>
        <v>0</v>
      </c>
      <c r="F32" s="156">
        <f t="shared" si="7"/>
        <v>0</v>
      </c>
      <c r="G32" s="156">
        <f>SUM(C32:F32)</f>
        <v>0</v>
      </c>
    </row>
    <row r="33" spans="2:7" ht="20.100000000000001" customHeight="1" thickTop="1" x14ac:dyDescent="0.25">
      <c r="B33" s="160"/>
      <c r="C33" s="143"/>
      <c r="D33" s="143"/>
      <c r="E33" s="143"/>
      <c r="F33" s="143"/>
      <c r="G33" s="143"/>
    </row>
    <row r="34" spans="2:7" ht="20.100000000000001" customHeight="1" x14ac:dyDescent="0.25">
      <c r="B34" s="144" t="s">
        <v>29</v>
      </c>
      <c r="C34" s="145" t="s">
        <v>98</v>
      </c>
      <c r="D34" s="145" t="s">
        <v>99</v>
      </c>
      <c r="E34" s="145" t="s">
        <v>100</v>
      </c>
      <c r="F34" s="145" t="s">
        <v>101</v>
      </c>
      <c r="G34" s="146" t="s">
        <v>102</v>
      </c>
    </row>
    <row r="35" spans="2:7" ht="20.100000000000001" customHeight="1" x14ac:dyDescent="0.25">
      <c r="B35" s="147" t="s">
        <v>9</v>
      </c>
      <c r="C35" s="159">
        <f>+'Presupuesto detallado Gasto'!J23</f>
        <v>0</v>
      </c>
      <c r="D35" s="159">
        <f>+'Presupuesto detallado Gasto'!K23</f>
        <v>0</v>
      </c>
      <c r="E35" s="159">
        <f>+'Presupuesto detallado Gasto'!L23</f>
        <v>0</v>
      </c>
      <c r="F35" s="159">
        <f>+'Presupuesto detallado Gasto'!M23</f>
        <v>0</v>
      </c>
      <c r="G35" s="73">
        <f t="shared" ref="G35:G42" si="8">SUM(C35:F35)</f>
        <v>0</v>
      </c>
    </row>
    <row r="36" spans="2:7" ht="20.100000000000001" customHeight="1" x14ac:dyDescent="0.25">
      <c r="B36" s="148" t="s">
        <v>5</v>
      </c>
      <c r="C36" s="155">
        <f>+'Presupuesto detallado Gasto'!J44</f>
        <v>0</v>
      </c>
      <c r="D36" s="155">
        <f>+'Presupuesto detallado Gasto'!K44</f>
        <v>0</v>
      </c>
      <c r="E36" s="155">
        <f>+'Presupuesto detallado Gasto'!L44</f>
        <v>0</v>
      </c>
      <c r="F36" s="155">
        <f>+'Presupuesto detallado Gasto'!M44</f>
        <v>0</v>
      </c>
      <c r="G36" s="75">
        <f t="shared" si="8"/>
        <v>0</v>
      </c>
    </row>
    <row r="37" spans="2:7" ht="20.100000000000001" customHeight="1" x14ac:dyDescent="0.25">
      <c r="B37" s="148" t="s">
        <v>11</v>
      </c>
      <c r="C37" s="155">
        <f>+'Presupuesto detallado Gasto'!J65</f>
        <v>0</v>
      </c>
      <c r="D37" s="155">
        <f>+'Presupuesto detallado Gasto'!K65</f>
        <v>0</v>
      </c>
      <c r="E37" s="155">
        <f>+'Presupuesto detallado Gasto'!L65</f>
        <v>0</v>
      </c>
      <c r="F37" s="155">
        <f>+'Presupuesto detallado Gasto'!M65</f>
        <v>0</v>
      </c>
      <c r="G37" s="75">
        <f t="shared" si="8"/>
        <v>0</v>
      </c>
    </row>
    <row r="38" spans="2:7" ht="20.100000000000001" customHeight="1" x14ac:dyDescent="0.25">
      <c r="B38" s="148" t="s">
        <v>20</v>
      </c>
      <c r="C38" s="155">
        <f>+'Presupuesto detallado Gasto'!J86</f>
        <v>0</v>
      </c>
      <c r="D38" s="155">
        <f>+'Presupuesto detallado Gasto'!K86</f>
        <v>0</v>
      </c>
      <c r="E38" s="155">
        <f>+'Presupuesto detallado Gasto'!L86</f>
        <v>0</v>
      </c>
      <c r="F38" s="155">
        <f>+'Presupuesto detallado Gasto'!M86</f>
        <v>0</v>
      </c>
      <c r="G38" s="75">
        <f t="shared" si="8"/>
        <v>0</v>
      </c>
    </row>
    <row r="39" spans="2:7" ht="20.100000000000001" customHeight="1" x14ac:dyDescent="0.25">
      <c r="B39" s="149" t="s">
        <v>32</v>
      </c>
      <c r="C39" s="154">
        <f>+'Presupuesto detallado Gasto'!J106</f>
        <v>0</v>
      </c>
      <c r="D39" s="154">
        <f>+'Presupuesto detallado Gasto'!K106</f>
        <v>0</v>
      </c>
      <c r="E39" s="154">
        <f>+'Presupuesto detallado Gasto'!L106</f>
        <v>0</v>
      </c>
      <c r="F39" s="154">
        <f>+'Presupuesto detallado Gasto'!M106</f>
        <v>0</v>
      </c>
      <c r="G39" s="77">
        <f t="shared" si="8"/>
        <v>0</v>
      </c>
    </row>
    <row r="40" spans="2:7" ht="20.100000000000001" customHeight="1" thickBot="1" x14ac:dyDescent="0.3">
      <c r="B40" s="78" t="s">
        <v>33</v>
      </c>
      <c r="C40" s="156">
        <f>SUM(C35:C39)</f>
        <v>0</v>
      </c>
      <c r="D40" s="156">
        <f t="shared" ref="D40:F40" si="9">SUM(D35:D39)</f>
        <v>0</v>
      </c>
      <c r="E40" s="156">
        <f t="shared" si="9"/>
        <v>0</v>
      </c>
      <c r="F40" s="156">
        <f t="shared" si="9"/>
        <v>0</v>
      </c>
      <c r="G40" s="156">
        <f t="shared" si="8"/>
        <v>0</v>
      </c>
    </row>
    <row r="41" spans="2:7" ht="20.100000000000001" customHeight="1" thickTop="1" x14ac:dyDescent="0.25">
      <c r="B41" s="150" t="s">
        <v>22</v>
      </c>
      <c r="C41" s="157">
        <f>+'Presupuesto Equipos Mayores'!J15</f>
        <v>0</v>
      </c>
      <c r="D41" s="157">
        <f>+'Presupuesto Equipos Mayores'!K15</f>
        <v>0</v>
      </c>
      <c r="E41" s="157">
        <f>+'Presupuesto Equipos Mayores'!L15</f>
        <v>0</v>
      </c>
      <c r="F41" s="157">
        <f>+'Presupuesto Equipos Mayores'!M15</f>
        <v>0</v>
      </c>
      <c r="G41" s="80">
        <f t="shared" si="8"/>
        <v>0</v>
      </c>
    </row>
    <row r="42" spans="2:7" ht="20.100000000000001" customHeight="1" thickBot="1" x14ac:dyDescent="0.3">
      <c r="B42" s="81" t="s">
        <v>35</v>
      </c>
      <c r="C42" s="156">
        <f>C40+C41</f>
        <v>0</v>
      </c>
      <c r="D42" s="156">
        <f t="shared" ref="D42:F42" si="10">D40+D41</f>
        <v>0</v>
      </c>
      <c r="E42" s="156">
        <f t="shared" si="10"/>
        <v>0</v>
      </c>
      <c r="F42" s="156">
        <f t="shared" si="10"/>
        <v>0</v>
      </c>
      <c r="G42" s="156">
        <f t="shared" si="8"/>
        <v>0</v>
      </c>
    </row>
    <row r="43" spans="2:7" ht="15" customHeight="1" thickTop="1" x14ac:dyDescent="0.25"/>
    <row r="44" spans="2:7" hidden="1" x14ac:dyDescent="0.25"/>
    <row r="45" spans="2:7" x14ac:dyDescent="0.25"/>
    <row r="46" spans="2:7" x14ac:dyDescent="0.25"/>
  </sheetData>
  <sheetProtection algorithmName="SHA-512" hashValue="YCU/cW0/B9+1M+9BvCT7iX74+CyslE6sL+pf/ohhmm54Ax2XK/eU4m2Dbg/k6IXD8uPNNEiLS9gVr7dGDWfNYw==" saltValue="uvmrlP7pvLRRFnRR2qmXEg==" spinCount="100000" sheet="1" formatCells="0" insertColumns="0" insertRows="0" deleteRows="0" autoFilter="0"/>
  <mergeCells count="15">
    <mergeCell ref="F18:G18"/>
    <mergeCell ref="F19:G19"/>
    <mergeCell ref="F20:G20"/>
    <mergeCell ref="F15:G15"/>
    <mergeCell ref="F16:G16"/>
    <mergeCell ref="F17:G17"/>
    <mergeCell ref="F12:G12"/>
    <mergeCell ref="F13:G13"/>
    <mergeCell ref="F14:G14"/>
    <mergeCell ref="B2:G2"/>
    <mergeCell ref="B3:G3"/>
    <mergeCell ref="C5:G5"/>
    <mergeCell ref="C6:G6"/>
    <mergeCell ref="C7:G7"/>
    <mergeCell ref="C8:G8"/>
  </mergeCells>
  <printOptions horizontalCentered="1"/>
  <pageMargins left="0.19685039370078741" right="0.19685039370078741" top="0.98425196850393704" bottom="0.39370078740157483" header="0.59055118110236227" footer="0.19685039370078741"/>
  <pageSetup paperSize="9" scale="80" fitToHeight="0" orientation="portrait" horizontalDpi="4294967292" verticalDpi="4294967292" r:id="rId1"/>
  <headerFooter>
    <oddHeader xml:space="preserve">&amp;L&amp;G&amp;C&amp;"-,Negrita"&amp;20&amp;K00-032IV CONVOCATORIA A PROYECTOS DE INVESTIGACIÓN&amp;R&amp;G
</oddHeader>
    <oddFooter>&amp;R&amp;10&amp;K00-034INV/F/PCI/3/0817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F113"/>
  <sheetViews>
    <sheetView showGridLines="0" topLeftCell="A4" zoomScale="80" zoomScaleNormal="80" zoomScalePageLayoutView="75" workbookViewId="0">
      <selection activeCell="C8" sqref="C8"/>
    </sheetView>
  </sheetViews>
  <sheetFormatPr baseColWidth="10" defaultColWidth="0" defaultRowHeight="18.75" zeroHeight="1" x14ac:dyDescent="0.25"/>
  <cols>
    <col min="1" max="1" width="45.625" style="15" customWidth="1"/>
    <col min="2" max="2" width="14.625" style="15" bestFit="1" customWidth="1"/>
    <col min="3" max="3" width="9.125" style="15" bestFit="1" customWidth="1"/>
    <col min="4" max="4" width="8.875" style="37" bestFit="1" customWidth="1"/>
    <col min="5" max="13" width="12.625" style="15" customWidth="1"/>
    <col min="14" max="14" width="12.5" style="105" customWidth="1"/>
    <col min="15" max="32" width="0" style="15" hidden="1" customWidth="1"/>
    <col min="33" max="16384" width="11" style="15" hidden="1"/>
  </cols>
  <sheetData>
    <row r="1" spans="1:14" ht="9.9499999999999993" customHeight="1" x14ac:dyDescent="0.25"/>
    <row r="2" spans="1:14" x14ac:dyDescent="0.25">
      <c r="B2" s="54" t="s">
        <v>38</v>
      </c>
      <c r="C2" s="54" t="s">
        <v>39</v>
      </c>
      <c r="M2" s="55" t="s">
        <v>24</v>
      </c>
    </row>
    <row r="3" spans="1:14" ht="9.9499999999999993" customHeight="1" x14ac:dyDescent="0.25"/>
    <row r="4" spans="1:14" ht="33.950000000000003" customHeight="1" x14ac:dyDescent="0.25">
      <c r="A4" s="84" t="s">
        <v>14</v>
      </c>
      <c r="B4" s="84"/>
      <c r="C4" s="84"/>
      <c r="D4" s="84"/>
    </row>
    <row r="5" spans="1:14" ht="9.9499999999999993" customHeight="1" thickBot="1" x14ac:dyDescent="0.3"/>
    <row r="6" spans="1:14" ht="30" customHeight="1" thickBot="1" x14ac:dyDescent="0.3">
      <c r="A6" s="189" t="s">
        <v>12</v>
      </c>
      <c r="B6" s="190"/>
      <c r="C6" s="190"/>
      <c r="D6" s="190"/>
      <c r="E6" s="191"/>
      <c r="F6" s="178" t="s">
        <v>103</v>
      </c>
      <c r="G6" s="179"/>
      <c r="H6" s="179"/>
      <c r="I6" s="179"/>
      <c r="J6" s="179"/>
      <c r="K6" s="179"/>
      <c r="L6" s="179"/>
      <c r="M6" s="180"/>
    </row>
    <row r="7" spans="1:14" s="37" customFormat="1" ht="31.5" thickTop="1" thickBot="1" x14ac:dyDescent="0.3">
      <c r="A7" s="109" t="s">
        <v>111</v>
      </c>
      <c r="B7" s="110" t="s">
        <v>47</v>
      </c>
      <c r="C7" s="110" t="s">
        <v>45</v>
      </c>
      <c r="D7" s="110" t="s">
        <v>46</v>
      </c>
      <c r="E7" s="111" t="s">
        <v>2</v>
      </c>
      <c r="F7" s="56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8">
        <v>8</v>
      </c>
      <c r="N7" s="106" t="s">
        <v>8</v>
      </c>
    </row>
    <row r="8" spans="1:14" ht="15" customHeight="1" x14ac:dyDescent="0.25">
      <c r="A8" s="112"/>
      <c r="B8" s="113" t="s">
        <v>39</v>
      </c>
      <c r="C8" s="90">
        <v>0</v>
      </c>
      <c r="D8" s="91">
        <v>0</v>
      </c>
      <c r="E8" s="92">
        <f t="shared" ref="E8:E16" si="0">+C8*D8</f>
        <v>0</v>
      </c>
      <c r="F8" s="93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4">
        <v>0</v>
      </c>
      <c r="N8" s="107">
        <f>SUM(F8:M8)-E8</f>
        <v>0</v>
      </c>
    </row>
    <row r="9" spans="1:14" ht="15" customHeight="1" x14ac:dyDescent="0.25">
      <c r="A9" s="114"/>
      <c r="B9" s="115" t="s">
        <v>39</v>
      </c>
      <c r="C9" s="95">
        <v>0</v>
      </c>
      <c r="D9" s="96">
        <v>0</v>
      </c>
      <c r="E9" s="97">
        <f t="shared" si="0"/>
        <v>0</v>
      </c>
      <c r="F9" s="98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9">
        <v>0</v>
      </c>
      <c r="N9" s="107">
        <f t="shared" ref="N9:N25" si="1">SUM(F9:M9)-E9</f>
        <v>0</v>
      </c>
    </row>
    <row r="10" spans="1:14" ht="15" customHeight="1" x14ac:dyDescent="0.25">
      <c r="A10" s="116"/>
      <c r="B10" s="117" t="s">
        <v>39</v>
      </c>
      <c r="C10" s="95">
        <v>0</v>
      </c>
      <c r="D10" s="96">
        <v>0</v>
      </c>
      <c r="E10" s="97">
        <f t="shared" ref="E10:E14" si="2">+C10*D10</f>
        <v>0</v>
      </c>
      <c r="F10" s="98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9">
        <v>0</v>
      </c>
      <c r="N10" s="107">
        <f t="shared" ref="N10:N14" si="3">SUM(F10:M10)-E10</f>
        <v>0</v>
      </c>
    </row>
    <row r="11" spans="1:14" ht="15" customHeight="1" x14ac:dyDescent="0.25">
      <c r="A11" s="114"/>
      <c r="B11" s="115" t="s">
        <v>39</v>
      </c>
      <c r="C11" s="95">
        <v>0</v>
      </c>
      <c r="D11" s="96">
        <v>0</v>
      </c>
      <c r="E11" s="97">
        <f t="shared" si="2"/>
        <v>0</v>
      </c>
      <c r="F11" s="98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9">
        <v>0</v>
      </c>
      <c r="N11" s="107">
        <f t="shared" si="3"/>
        <v>0</v>
      </c>
    </row>
    <row r="12" spans="1:14" ht="15" customHeight="1" x14ac:dyDescent="0.25">
      <c r="A12" s="114"/>
      <c r="B12" s="115" t="s">
        <v>39</v>
      </c>
      <c r="C12" s="95">
        <v>0</v>
      </c>
      <c r="D12" s="96">
        <v>0</v>
      </c>
      <c r="E12" s="97">
        <f t="shared" si="2"/>
        <v>0</v>
      </c>
      <c r="F12" s="98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9">
        <v>0</v>
      </c>
      <c r="N12" s="107">
        <f t="shared" si="3"/>
        <v>0</v>
      </c>
    </row>
    <row r="13" spans="1:14" ht="15" customHeight="1" x14ac:dyDescent="0.25">
      <c r="A13" s="116"/>
      <c r="B13" s="117" t="s">
        <v>39</v>
      </c>
      <c r="C13" s="95">
        <v>0</v>
      </c>
      <c r="D13" s="96">
        <v>0</v>
      </c>
      <c r="E13" s="97">
        <f t="shared" si="2"/>
        <v>0</v>
      </c>
      <c r="F13" s="98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9">
        <v>0</v>
      </c>
      <c r="N13" s="107">
        <f t="shared" si="3"/>
        <v>0</v>
      </c>
    </row>
    <row r="14" spans="1:14" ht="15" customHeight="1" x14ac:dyDescent="0.25">
      <c r="A14" s="114"/>
      <c r="B14" s="115" t="s">
        <v>39</v>
      </c>
      <c r="C14" s="95">
        <v>0</v>
      </c>
      <c r="D14" s="96">
        <v>0</v>
      </c>
      <c r="E14" s="97">
        <f t="shared" si="2"/>
        <v>0</v>
      </c>
      <c r="F14" s="98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9">
        <v>0</v>
      </c>
      <c r="N14" s="107">
        <f t="shared" si="3"/>
        <v>0</v>
      </c>
    </row>
    <row r="15" spans="1:14" ht="15" customHeight="1" x14ac:dyDescent="0.25">
      <c r="A15" s="116"/>
      <c r="B15" s="117" t="s">
        <v>39</v>
      </c>
      <c r="C15" s="95">
        <v>0</v>
      </c>
      <c r="D15" s="96">
        <v>0</v>
      </c>
      <c r="E15" s="97">
        <f t="shared" si="0"/>
        <v>0</v>
      </c>
      <c r="F15" s="98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9">
        <v>0</v>
      </c>
      <c r="N15" s="107">
        <f t="shared" si="1"/>
        <v>0</v>
      </c>
    </row>
    <row r="16" spans="1:14" ht="15" customHeight="1" x14ac:dyDescent="0.25">
      <c r="A16" s="114"/>
      <c r="B16" s="115" t="s">
        <v>39</v>
      </c>
      <c r="C16" s="95">
        <v>0</v>
      </c>
      <c r="D16" s="96">
        <v>0</v>
      </c>
      <c r="E16" s="97">
        <f t="shared" si="0"/>
        <v>0</v>
      </c>
      <c r="F16" s="98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9">
        <v>0</v>
      </c>
      <c r="N16" s="107">
        <f t="shared" si="1"/>
        <v>0</v>
      </c>
    </row>
    <row r="17" spans="1:32" ht="15" customHeight="1" x14ac:dyDescent="0.25">
      <c r="A17" s="114"/>
      <c r="B17" s="115" t="s">
        <v>39</v>
      </c>
      <c r="C17" s="95">
        <v>0</v>
      </c>
      <c r="D17" s="96">
        <v>0</v>
      </c>
      <c r="E17" s="97">
        <f t="shared" ref="E17" si="4">+C17*D17</f>
        <v>0</v>
      </c>
      <c r="F17" s="98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9">
        <v>0</v>
      </c>
      <c r="N17" s="107">
        <f t="shared" si="1"/>
        <v>0</v>
      </c>
    </row>
    <row r="18" spans="1:32" ht="15" customHeight="1" x14ac:dyDescent="0.25">
      <c r="A18" s="116"/>
      <c r="B18" s="117" t="s">
        <v>39</v>
      </c>
      <c r="C18" s="95">
        <v>0</v>
      </c>
      <c r="D18" s="96">
        <v>0</v>
      </c>
      <c r="E18" s="97">
        <f t="shared" ref="E18:E22" si="5">+C18*D18</f>
        <v>0</v>
      </c>
      <c r="F18" s="98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9">
        <v>0</v>
      </c>
      <c r="N18" s="107">
        <f t="shared" si="1"/>
        <v>0</v>
      </c>
    </row>
    <row r="19" spans="1:32" ht="15" customHeight="1" x14ac:dyDescent="0.25">
      <c r="A19" s="114"/>
      <c r="B19" s="115" t="s">
        <v>39</v>
      </c>
      <c r="C19" s="95">
        <v>0</v>
      </c>
      <c r="D19" s="96">
        <v>0</v>
      </c>
      <c r="E19" s="97">
        <f t="shared" ref="E19" si="6">+C19*D19</f>
        <v>0</v>
      </c>
      <c r="F19" s="98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9">
        <v>0</v>
      </c>
      <c r="N19" s="107">
        <f t="shared" si="1"/>
        <v>0</v>
      </c>
    </row>
    <row r="20" spans="1:32" ht="15" customHeight="1" x14ac:dyDescent="0.25">
      <c r="A20" s="114"/>
      <c r="B20" s="115" t="s">
        <v>39</v>
      </c>
      <c r="C20" s="95">
        <v>0</v>
      </c>
      <c r="D20" s="96">
        <v>0</v>
      </c>
      <c r="E20" s="97">
        <f t="shared" si="5"/>
        <v>0</v>
      </c>
      <c r="F20" s="98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9">
        <v>0</v>
      </c>
      <c r="N20" s="107">
        <f t="shared" si="1"/>
        <v>0</v>
      </c>
    </row>
    <row r="21" spans="1:32" ht="15" customHeight="1" x14ac:dyDescent="0.25">
      <c r="A21" s="116" t="s">
        <v>104</v>
      </c>
      <c r="B21" s="117" t="s">
        <v>39</v>
      </c>
      <c r="C21" s="95">
        <v>0</v>
      </c>
      <c r="D21" s="96">
        <v>0</v>
      </c>
      <c r="E21" s="97">
        <f t="shared" si="5"/>
        <v>0</v>
      </c>
      <c r="F21" s="98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9">
        <v>0</v>
      </c>
      <c r="N21" s="107">
        <f t="shared" si="1"/>
        <v>0</v>
      </c>
      <c r="AA21" s="59"/>
      <c r="AB21" s="59"/>
      <c r="AC21" s="59"/>
      <c r="AD21" s="59"/>
      <c r="AE21" s="59"/>
      <c r="AF21" s="59"/>
    </row>
    <row r="22" spans="1:32" ht="15" customHeight="1" thickBot="1" x14ac:dyDescent="0.3">
      <c r="A22" s="118"/>
      <c r="B22" s="119" t="s">
        <v>39</v>
      </c>
      <c r="C22" s="100">
        <v>0</v>
      </c>
      <c r="D22" s="101">
        <v>0</v>
      </c>
      <c r="E22" s="102">
        <f t="shared" si="5"/>
        <v>0</v>
      </c>
      <c r="F22" s="103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4">
        <v>0</v>
      </c>
      <c r="N22" s="107">
        <f t="shared" si="1"/>
        <v>0</v>
      </c>
      <c r="AA22" s="59"/>
      <c r="AB22" s="59"/>
      <c r="AC22" s="59"/>
      <c r="AD22" s="59"/>
      <c r="AE22" s="59"/>
      <c r="AF22" s="59"/>
    </row>
    <row r="23" spans="1:32" ht="21.75" thickBot="1" x14ac:dyDescent="0.3">
      <c r="A23" s="44"/>
      <c r="B23" s="32"/>
      <c r="C23" s="181" t="s">
        <v>34</v>
      </c>
      <c r="D23" s="181"/>
      <c r="E23" s="45">
        <f t="shared" ref="E23:M23" si="7">SUMIF($B$8:$B$22,"UDLA",E8:E22)</f>
        <v>0</v>
      </c>
      <c r="F23" s="39">
        <f t="shared" si="7"/>
        <v>0</v>
      </c>
      <c r="G23" s="2">
        <f t="shared" si="7"/>
        <v>0</v>
      </c>
      <c r="H23" s="2">
        <f t="shared" si="7"/>
        <v>0</v>
      </c>
      <c r="I23" s="2">
        <f t="shared" si="7"/>
        <v>0</v>
      </c>
      <c r="J23" s="2">
        <f t="shared" si="7"/>
        <v>0</v>
      </c>
      <c r="K23" s="2">
        <f t="shared" si="7"/>
        <v>0</v>
      </c>
      <c r="L23" s="2">
        <f t="shared" si="7"/>
        <v>0</v>
      </c>
      <c r="M23" s="40">
        <f t="shared" si="7"/>
        <v>0</v>
      </c>
      <c r="N23" s="107">
        <f t="shared" si="1"/>
        <v>0</v>
      </c>
      <c r="AA23" s="59"/>
      <c r="AB23" s="59"/>
      <c r="AC23" s="59"/>
      <c r="AD23" s="59"/>
      <c r="AE23" s="59"/>
      <c r="AF23" s="59"/>
    </row>
    <row r="24" spans="1:32" ht="22.5" thickTop="1" thickBot="1" x14ac:dyDescent="0.3">
      <c r="A24" s="46"/>
      <c r="B24" s="33"/>
      <c r="C24" s="182" t="s">
        <v>40</v>
      </c>
      <c r="D24" s="183"/>
      <c r="E24" s="47">
        <f t="shared" ref="E24:M24" si="8">SUMIF($B$8:$B$22,"Externo",E8:E22)</f>
        <v>0</v>
      </c>
      <c r="F24" s="60">
        <f t="shared" si="8"/>
        <v>0</v>
      </c>
      <c r="G24" s="52">
        <f t="shared" si="8"/>
        <v>0</v>
      </c>
      <c r="H24" s="52">
        <f t="shared" si="8"/>
        <v>0</v>
      </c>
      <c r="I24" s="61">
        <f t="shared" si="8"/>
        <v>0</v>
      </c>
      <c r="J24" s="61">
        <f t="shared" si="8"/>
        <v>0</v>
      </c>
      <c r="K24" s="61">
        <f t="shared" si="8"/>
        <v>0</v>
      </c>
      <c r="L24" s="61">
        <f t="shared" si="8"/>
        <v>0</v>
      </c>
      <c r="M24" s="62">
        <f t="shared" si="8"/>
        <v>0</v>
      </c>
      <c r="N24" s="107">
        <f t="shared" si="1"/>
        <v>0</v>
      </c>
      <c r="AA24" s="59"/>
      <c r="AB24" s="59"/>
      <c r="AC24" s="59"/>
      <c r="AD24" s="59"/>
      <c r="AE24" s="59"/>
      <c r="AF24" s="59"/>
    </row>
    <row r="25" spans="1:32" ht="30" customHeight="1" thickTop="1" thickBot="1" x14ac:dyDescent="0.3">
      <c r="A25" s="184" t="str">
        <f>CONCATENATE("Total ",A6)</f>
        <v>Total Viajes Técnicos</v>
      </c>
      <c r="B25" s="185"/>
      <c r="C25" s="185"/>
      <c r="D25" s="185"/>
      <c r="E25" s="48">
        <f>E23+E24</f>
        <v>0</v>
      </c>
      <c r="F25" s="41">
        <f>F23+F24</f>
        <v>0</v>
      </c>
      <c r="G25" s="42">
        <f>G23+G24</f>
        <v>0</v>
      </c>
      <c r="H25" s="42">
        <f t="shared" ref="H25:M25" si="9">H23+H24</f>
        <v>0</v>
      </c>
      <c r="I25" s="42">
        <f t="shared" si="9"/>
        <v>0</v>
      </c>
      <c r="J25" s="42">
        <f t="shared" si="9"/>
        <v>0</v>
      </c>
      <c r="K25" s="42">
        <f t="shared" si="9"/>
        <v>0</v>
      </c>
      <c r="L25" s="42">
        <f t="shared" si="9"/>
        <v>0</v>
      </c>
      <c r="M25" s="43">
        <f t="shared" si="9"/>
        <v>0</v>
      </c>
      <c r="N25" s="107">
        <f t="shared" si="1"/>
        <v>0</v>
      </c>
      <c r="AA25" s="59"/>
      <c r="AB25" s="59"/>
      <c r="AC25" s="59"/>
      <c r="AD25" s="59"/>
      <c r="AE25" s="59"/>
      <c r="AF25" s="59"/>
    </row>
    <row r="26" spans="1:32" ht="9.9499999999999993" customHeight="1" thickBot="1" x14ac:dyDescent="0.3"/>
    <row r="27" spans="1:32" ht="30" customHeight="1" thickBot="1" x14ac:dyDescent="0.3">
      <c r="A27" s="189" t="s">
        <v>18</v>
      </c>
      <c r="B27" s="190"/>
      <c r="C27" s="190"/>
      <c r="D27" s="190"/>
      <c r="E27" s="191"/>
      <c r="F27" s="178" t="s">
        <v>103</v>
      </c>
      <c r="G27" s="179"/>
      <c r="H27" s="179"/>
      <c r="I27" s="179"/>
      <c r="J27" s="179"/>
      <c r="K27" s="179"/>
      <c r="L27" s="179"/>
      <c r="M27" s="180"/>
    </row>
    <row r="28" spans="1:32" s="37" customFormat="1" ht="31.5" thickTop="1" thickBot="1" x14ac:dyDescent="0.3">
      <c r="A28" s="109" t="s">
        <v>111</v>
      </c>
      <c r="B28" s="110" t="s">
        <v>47</v>
      </c>
      <c r="C28" s="110" t="s">
        <v>45</v>
      </c>
      <c r="D28" s="110" t="s">
        <v>46</v>
      </c>
      <c r="E28" s="111" t="s">
        <v>2</v>
      </c>
      <c r="F28" s="56">
        <v>1</v>
      </c>
      <c r="G28" s="57">
        <v>2</v>
      </c>
      <c r="H28" s="57">
        <v>3</v>
      </c>
      <c r="I28" s="57">
        <v>4</v>
      </c>
      <c r="J28" s="57">
        <v>5</v>
      </c>
      <c r="K28" s="57">
        <v>6</v>
      </c>
      <c r="L28" s="57">
        <v>7</v>
      </c>
      <c r="M28" s="58">
        <v>8</v>
      </c>
      <c r="N28" s="106" t="s">
        <v>8</v>
      </c>
    </row>
    <row r="29" spans="1:32" ht="15" customHeight="1" x14ac:dyDescent="0.25">
      <c r="A29" s="112"/>
      <c r="B29" s="113" t="s">
        <v>39</v>
      </c>
      <c r="C29" s="90">
        <v>0</v>
      </c>
      <c r="D29" s="91">
        <v>0</v>
      </c>
      <c r="E29" s="92">
        <f t="shared" ref="E29:E43" si="10">+C29*D29</f>
        <v>0</v>
      </c>
      <c r="F29" s="93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4">
        <v>0</v>
      </c>
      <c r="N29" s="107">
        <f t="shared" ref="N29:N46" si="11">SUM(F29:M29)-E29</f>
        <v>0</v>
      </c>
    </row>
    <row r="30" spans="1:32" ht="15" customHeight="1" x14ac:dyDescent="0.25">
      <c r="A30" s="114"/>
      <c r="B30" s="115" t="s">
        <v>39</v>
      </c>
      <c r="C30" s="95">
        <v>0</v>
      </c>
      <c r="D30" s="96">
        <v>0</v>
      </c>
      <c r="E30" s="97">
        <f t="shared" ref="E30:E34" si="12">+C30*D30</f>
        <v>0</v>
      </c>
      <c r="F30" s="98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9">
        <v>0</v>
      </c>
      <c r="N30" s="107">
        <f t="shared" ref="N30:N34" si="13">SUM(F30:M30)-E30</f>
        <v>0</v>
      </c>
    </row>
    <row r="31" spans="1:32" ht="15" customHeight="1" x14ac:dyDescent="0.25">
      <c r="A31" s="116"/>
      <c r="B31" s="117" t="s">
        <v>39</v>
      </c>
      <c r="C31" s="95">
        <v>0</v>
      </c>
      <c r="D31" s="96">
        <v>0</v>
      </c>
      <c r="E31" s="97">
        <f t="shared" si="12"/>
        <v>0</v>
      </c>
      <c r="F31" s="98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9">
        <v>0</v>
      </c>
      <c r="N31" s="107">
        <f t="shared" si="13"/>
        <v>0</v>
      </c>
    </row>
    <row r="32" spans="1:32" ht="15" customHeight="1" x14ac:dyDescent="0.25">
      <c r="A32" s="114"/>
      <c r="B32" s="115" t="s">
        <v>39</v>
      </c>
      <c r="C32" s="95">
        <v>0</v>
      </c>
      <c r="D32" s="96">
        <v>0</v>
      </c>
      <c r="E32" s="97">
        <f t="shared" si="12"/>
        <v>0</v>
      </c>
      <c r="F32" s="98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9">
        <v>0</v>
      </c>
      <c r="N32" s="107">
        <f t="shared" si="13"/>
        <v>0</v>
      </c>
    </row>
    <row r="33" spans="1:32" ht="15" customHeight="1" x14ac:dyDescent="0.25">
      <c r="A33" s="114"/>
      <c r="B33" s="115" t="s">
        <v>39</v>
      </c>
      <c r="C33" s="95">
        <v>0</v>
      </c>
      <c r="D33" s="96">
        <v>0</v>
      </c>
      <c r="E33" s="97">
        <f t="shared" si="12"/>
        <v>0</v>
      </c>
      <c r="F33" s="98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9">
        <v>0</v>
      </c>
      <c r="N33" s="107">
        <f t="shared" si="13"/>
        <v>0</v>
      </c>
    </row>
    <row r="34" spans="1:32" ht="15" customHeight="1" x14ac:dyDescent="0.25">
      <c r="A34" s="116"/>
      <c r="B34" s="117" t="s">
        <v>39</v>
      </c>
      <c r="C34" s="95">
        <v>0</v>
      </c>
      <c r="D34" s="96">
        <v>0</v>
      </c>
      <c r="E34" s="97">
        <f t="shared" si="12"/>
        <v>0</v>
      </c>
      <c r="F34" s="98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9">
        <v>0</v>
      </c>
      <c r="N34" s="107">
        <f t="shared" si="13"/>
        <v>0</v>
      </c>
    </row>
    <row r="35" spans="1:32" ht="15" customHeight="1" x14ac:dyDescent="0.25">
      <c r="A35" s="114"/>
      <c r="B35" s="115" t="s">
        <v>39</v>
      </c>
      <c r="C35" s="95">
        <v>0</v>
      </c>
      <c r="D35" s="96">
        <v>0</v>
      </c>
      <c r="E35" s="97">
        <f t="shared" si="10"/>
        <v>0</v>
      </c>
      <c r="F35" s="98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9">
        <v>0</v>
      </c>
      <c r="N35" s="107">
        <f t="shared" si="11"/>
        <v>0</v>
      </c>
    </row>
    <row r="36" spans="1:32" ht="15" customHeight="1" x14ac:dyDescent="0.25">
      <c r="A36" s="116"/>
      <c r="B36" s="117" t="s">
        <v>39</v>
      </c>
      <c r="C36" s="95">
        <v>0</v>
      </c>
      <c r="D36" s="96">
        <v>0</v>
      </c>
      <c r="E36" s="97">
        <f t="shared" si="10"/>
        <v>0</v>
      </c>
      <c r="F36" s="98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9">
        <v>0</v>
      </c>
      <c r="N36" s="107">
        <f t="shared" si="11"/>
        <v>0</v>
      </c>
    </row>
    <row r="37" spans="1:32" ht="15" customHeight="1" x14ac:dyDescent="0.25">
      <c r="A37" s="114"/>
      <c r="B37" s="115" t="s">
        <v>39</v>
      </c>
      <c r="C37" s="95">
        <v>0</v>
      </c>
      <c r="D37" s="96">
        <v>0</v>
      </c>
      <c r="E37" s="97">
        <f t="shared" si="10"/>
        <v>0</v>
      </c>
      <c r="F37" s="98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9">
        <v>0</v>
      </c>
      <c r="N37" s="107">
        <f t="shared" si="11"/>
        <v>0</v>
      </c>
    </row>
    <row r="38" spans="1:32" ht="15" customHeight="1" x14ac:dyDescent="0.25">
      <c r="A38" s="114"/>
      <c r="B38" s="115" t="s">
        <v>39</v>
      </c>
      <c r="C38" s="95">
        <v>0</v>
      </c>
      <c r="D38" s="96">
        <v>0</v>
      </c>
      <c r="E38" s="97">
        <f t="shared" si="10"/>
        <v>0</v>
      </c>
      <c r="F38" s="98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9">
        <v>0</v>
      </c>
      <c r="N38" s="107">
        <f t="shared" si="11"/>
        <v>0</v>
      </c>
    </row>
    <row r="39" spans="1:32" ht="15" customHeight="1" x14ac:dyDescent="0.25">
      <c r="A39" s="116"/>
      <c r="B39" s="117" t="s">
        <v>39</v>
      </c>
      <c r="C39" s="95">
        <v>0</v>
      </c>
      <c r="D39" s="96">
        <v>0</v>
      </c>
      <c r="E39" s="97">
        <f t="shared" si="10"/>
        <v>0</v>
      </c>
      <c r="F39" s="98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9">
        <v>0</v>
      </c>
      <c r="N39" s="107">
        <f t="shared" si="11"/>
        <v>0</v>
      </c>
    </row>
    <row r="40" spans="1:32" ht="15" customHeight="1" x14ac:dyDescent="0.25">
      <c r="A40" s="114"/>
      <c r="B40" s="115" t="s">
        <v>39</v>
      </c>
      <c r="C40" s="95">
        <v>0</v>
      </c>
      <c r="D40" s="96">
        <v>0</v>
      </c>
      <c r="E40" s="97">
        <f t="shared" ref="E40" si="14">+C40*D40</f>
        <v>0</v>
      </c>
      <c r="F40" s="98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9">
        <v>0</v>
      </c>
      <c r="N40" s="107">
        <f t="shared" si="11"/>
        <v>0</v>
      </c>
    </row>
    <row r="41" spans="1:32" ht="15" customHeight="1" x14ac:dyDescent="0.25">
      <c r="A41" s="114"/>
      <c r="B41" s="115" t="s">
        <v>39</v>
      </c>
      <c r="C41" s="95">
        <v>0</v>
      </c>
      <c r="D41" s="96">
        <v>0</v>
      </c>
      <c r="E41" s="97">
        <f t="shared" si="10"/>
        <v>0</v>
      </c>
      <c r="F41" s="98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9">
        <v>0</v>
      </c>
      <c r="N41" s="107">
        <f t="shared" si="11"/>
        <v>0</v>
      </c>
    </row>
    <row r="42" spans="1:32" ht="15" customHeight="1" x14ac:dyDescent="0.25">
      <c r="A42" s="116" t="s">
        <v>104</v>
      </c>
      <c r="B42" s="117" t="s">
        <v>39</v>
      </c>
      <c r="C42" s="95">
        <v>0</v>
      </c>
      <c r="D42" s="96">
        <v>0</v>
      </c>
      <c r="E42" s="97">
        <f t="shared" si="10"/>
        <v>0</v>
      </c>
      <c r="F42" s="98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9">
        <v>0</v>
      </c>
      <c r="N42" s="107">
        <f t="shared" si="11"/>
        <v>0</v>
      </c>
      <c r="AA42" s="59"/>
      <c r="AB42" s="59"/>
      <c r="AC42" s="59"/>
      <c r="AD42" s="59"/>
      <c r="AE42" s="59"/>
      <c r="AF42" s="59"/>
    </row>
    <row r="43" spans="1:32" ht="15" customHeight="1" thickBot="1" x14ac:dyDescent="0.3">
      <c r="A43" s="118"/>
      <c r="B43" s="119" t="s">
        <v>39</v>
      </c>
      <c r="C43" s="100">
        <v>0</v>
      </c>
      <c r="D43" s="101">
        <v>0</v>
      </c>
      <c r="E43" s="102">
        <f t="shared" si="10"/>
        <v>0</v>
      </c>
      <c r="F43" s="103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4">
        <v>0</v>
      </c>
      <c r="N43" s="107">
        <f t="shared" si="11"/>
        <v>0</v>
      </c>
      <c r="AA43" s="59"/>
      <c r="AB43" s="59"/>
      <c r="AC43" s="59"/>
      <c r="AD43" s="59"/>
      <c r="AE43" s="59"/>
      <c r="AF43" s="59"/>
    </row>
    <row r="44" spans="1:32" ht="21.75" thickBot="1" x14ac:dyDescent="0.3">
      <c r="A44" s="44"/>
      <c r="B44" s="32"/>
      <c r="C44" s="181" t="s">
        <v>34</v>
      </c>
      <c r="D44" s="181"/>
      <c r="E44" s="45">
        <f>SUMIF($B$29:$B$43,"UDLA",E29:E43)</f>
        <v>0</v>
      </c>
      <c r="F44" s="39">
        <f t="shared" ref="F44:M44" si="15">SUMIF($B$29:$B$43,"UDLA",F29:F43)</f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2">
        <f t="shared" si="15"/>
        <v>0</v>
      </c>
      <c r="M44" s="40">
        <f t="shared" si="15"/>
        <v>0</v>
      </c>
      <c r="N44" s="107">
        <f t="shared" si="11"/>
        <v>0</v>
      </c>
      <c r="AA44" s="59"/>
      <c r="AB44" s="59"/>
      <c r="AC44" s="59"/>
      <c r="AD44" s="59"/>
      <c r="AE44" s="59"/>
      <c r="AF44" s="59"/>
    </row>
    <row r="45" spans="1:32" ht="22.5" thickTop="1" thickBot="1" x14ac:dyDescent="0.3">
      <c r="A45" s="46"/>
      <c r="B45" s="33"/>
      <c r="C45" s="182" t="s">
        <v>40</v>
      </c>
      <c r="D45" s="183"/>
      <c r="E45" s="47">
        <f>SUMIF($B$29:$B$43,"Externo",E29:E43)</f>
        <v>0</v>
      </c>
      <c r="F45" s="60">
        <f t="shared" ref="F45:M45" si="16">SUMIF($B$29:$B$43,"Externo",F29:F43)</f>
        <v>0</v>
      </c>
      <c r="G45" s="52">
        <f t="shared" si="16"/>
        <v>0</v>
      </c>
      <c r="H45" s="52">
        <f t="shared" si="16"/>
        <v>0</v>
      </c>
      <c r="I45" s="61">
        <f t="shared" si="16"/>
        <v>0</v>
      </c>
      <c r="J45" s="61">
        <f t="shared" si="16"/>
        <v>0</v>
      </c>
      <c r="K45" s="61">
        <f t="shared" si="16"/>
        <v>0</v>
      </c>
      <c r="L45" s="61">
        <f t="shared" si="16"/>
        <v>0</v>
      </c>
      <c r="M45" s="62">
        <f t="shared" si="16"/>
        <v>0</v>
      </c>
      <c r="N45" s="107">
        <f t="shared" si="11"/>
        <v>0</v>
      </c>
      <c r="AA45" s="59"/>
      <c r="AB45" s="59"/>
      <c r="AC45" s="59"/>
      <c r="AD45" s="59"/>
      <c r="AE45" s="59"/>
      <c r="AF45" s="59"/>
    </row>
    <row r="46" spans="1:32" ht="30" customHeight="1" thickTop="1" thickBot="1" x14ac:dyDescent="0.3">
      <c r="A46" s="184" t="str">
        <f>CONCATENATE("Total ",A27)</f>
        <v>Total Insumos</v>
      </c>
      <c r="B46" s="185"/>
      <c r="C46" s="185"/>
      <c r="D46" s="185"/>
      <c r="E46" s="48">
        <f>E44+E45</f>
        <v>0</v>
      </c>
      <c r="F46" s="41">
        <f>F44+F45</f>
        <v>0</v>
      </c>
      <c r="G46" s="42">
        <f>G44+G45</f>
        <v>0</v>
      </c>
      <c r="H46" s="42">
        <f t="shared" ref="H46:M46" si="17">H44+H45</f>
        <v>0</v>
      </c>
      <c r="I46" s="42">
        <f t="shared" si="17"/>
        <v>0</v>
      </c>
      <c r="J46" s="42">
        <f t="shared" si="17"/>
        <v>0</v>
      </c>
      <c r="K46" s="42">
        <f t="shared" si="17"/>
        <v>0</v>
      </c>
      <c r="L46" s="42">
        <f t="shared" si="17"/>
        <v>0</v>
      </c>
      <c r="M46" s="43">
        <f t="shared" si="17"/>
        <v>0</v>
      </c>
      <c r="N46" s="107">
        <f t="shared" si="11"/>
        <v>0</v>
      </c>
      <c r="AA46" s="59"/>
      <c r="AB46" s="59"/>
      <c r="AC46" s="59"/>
      <c r="AD46" s="59"/>
      <c r="AE46" s="59"/>
      <c r="AF46" s="59"/>
    </row>
    <row r="47" spans="1:32" ht="9.9499999999999993" customHeight="1" thickBot="1" x14ac:dyDescent="0.3"/>
    <row r="48" spans="1:32" ht="30" customHeight="1" thickBot="1" x14ac:dyDescent="0.3">
      <c r="A48" s="189" t="s">
        <v>19</v>
      </c>
      <c r="B48" s="190"/>
      <c r="C48" s="190"/>
      <c r="D48" s="190"/>
      <c r="E48" s="191"/>
      <c r="F48" s="178" t="s">
        <v>103</v>
      </c>
      <c r="G48" s="179"/>
      <c r="H48" s="179"/>
      <c r="I48" s="179"/>
      <c r="J48" s="179"/>
      <c r="K48" s="179"/>
      <c r="L48" s="179"/>
      <c r="M48" s="180"/>
    </row>
    <row r="49" spans="1:32" s="37" customFormat="1" ht="31.5" thickTop="1" thickBot="1" x14ac:dyDescent="0.3">
      <c r="A49" s="109" t="s">
        <v>111</v>
      </c>
      <c r="B49" s="110" t="s">
        <v>47</v>
      </c>
      <c r="C49" s="110" t="s">
        <v>45</v>
      </c>
      <c r="D49" s="110" t="s">
        <v>46</v>
      </c>
      <c r="E49" s="111" t="s">
        <v>2</v>
      </c>
      <c r="F49" s="56">
        <v>1</v>
      </c>
      <c r="G49" s="57">
        <v>2</v>
      </c>
      <c r="H49" s="57">
        <v>3</v>
      </c>
      <c r="I49" s="57">
        <v>4</v>
      </c>
      <c r="J49" s="57">
        <v>5</v>
      </c>
      <c r="K49" s="57">
        <v>6</v>
      </c>
      <c r="L49" s="57">
        <v>7</v>
      </c>
      <c r="M49" s="58">
        <v>8</v>
      </c>
      <c r="N49" s="106" t="s">
        <v>8</v>
      </c>
    </row>
    <row r="50" spans="1:32" ht="15" customHeight="1" x14ac:dyDescent="0.25">
      <c r="A50" s="112"/>
      <c r="B50" s="113" t="s">
        <v>39</v>
      </c>
      <c r="C50" s="90">
        <v>0</v>
      </c>
      <c r="D50" s="91">
        <v>0</v>
      </c>
      <c r="E50" s="92">
        <f t="shared" ref="E50:E64" si="18">+C50*D50</f>
        <v>0</v>
      </c>
      <c r="F50" s="93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4">
        <v>0</v>
      </c>
      <c r="N50" s="107">
        <f t="shared" ref="N50:N67" si="19">SUM(F50:M50)-E50</f>
        <v>0</v>
      </c>
    </row>
    <row r="51" spans="1:32" ht="15" customHeight="1" x14ac:dyDescent="0.25">
      <c r="A51" s="114"/>
      <c r="B51" s="115" t="s">
        <v>39</v>
      </c>
      <c r="C51" s="95">
        <v>0</v>
      </c>
      <c r="D51" s="96">
        <v>0</v>
      </c>
      <c r="E51" s="97">
        <f t="shared" ref="E51:E55" si="20">+C51*D51</f>
        <v>0</v>
      </c>
      <c r="F51" s="98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9">
        <v>0</v>
      </c>
      <c r="N51" s="107">
        <f t="shared" ref="N51:N55" si="21">SUM(F51:M51)-E51</f>
        <v>0</v>
      </c>
    </row>
    <row r="52" spans="1:32" ht="15" customHeight="1" x14ac:dyDescent="0.25">
      <c r="A52" s="116"/>
      <c r="B52" s="117" t="s">
        <v>39</v>
      </c>
      <c r="C52" s="95">
        <v>0</v>
      </c>
      <c r="D52" s="96">
        <v>0</v>
      </c>
      <c r="E52" s="97">
        <f t="shared" si="20"/>
        <v>0</v>
      </c>
      <c r="F52" s="98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9">
        <v>0</v>
      </c>
      <c r="N52" s="107">
        <f t="shared" si="21"/>
        <v>0</v>
      </c>
    </row>
    <row r="53" spans="1:32" ht="15" customHeight="1" x14ac:dyDescent="0.25">
      <c r="A53" s="114"/>
      <c r="B53" s="115" t="s">
        <v>39</v>
      </c>
      <c r="C53" s="95">
        <v>0</v>
      </c>
      <c r="D53" s="96">
        <v>0</v>
      </c>
      <c r="E53" s="97">
        <f t="shared" si="20"/>
        <v>0</v>
      </c>
      <c r="F53" s="98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9">
        <v>0</v>
      </c>
      <c r="N53" s="107">
        <f t="shared" si="21"/>
        <v>0</v>
      </c>
    </row>
    <row r="54" spans="1:32" ht="15" customHeight="1" x14ac:dyDescent="0.25">
      <c r="A54" s="114"/>
      <c r="B54" s="115" t="s">
        <v>39</v>
      </c>
      <c r="C54" s="95">
        <v>0</v>
      </c>
      <c r="D54" s="96">
        <v>0</v>
      </c>
      <c r="E54" s="97">
        <f t="shared" si="20"/>
        <v>0</v>
      </c>
      <c r="F54" s="98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9">
        <v>0</v>
      </c>
      <c r="N54" s="107">
        <f t="shared" si="21"/>
        <v>0</v>
      </c>
    </row>
    <row r="55" spans="1:32" ht="15" customHeight="1" x14ac:dyDescent="0.25">
      <c r="A55" s="116"/>
      <c r="B55" s="117" t="s">
        <v>39</v>
      </c>
      <c r="C55" s="95">
        <v>0</v>
      </c>
      <c r="D55" s="96">
        <v>0</v>
      </c>
      <c r="E55" s="97">
        <f t="shared" si="20"/>
        <v>0</v>
      </c>
      <c r="F55" s="98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9">
        <v>0</v>
      </c>
      <c r="N55" s="107">
        <f t="shared" si="21"/>
        <v>0</v>
      </c>
    </row>
    <row r="56" spans="1:32" ht="15" customHeight="1" x14ac:dyDescent="0.25">
      <c r="A56" s="114"/>
      <c r="B56" s="115" t="s">
        <v>39</v>
      </c>
      <c r="C56" s="95">
        <v>0</v>
      </c>
      <c r="D56" s="96">
        <v>0</v>
      </c>
      <c r="E56" s="97">
        <f t="shared" si="18"/>
        <v>0</v>
      </c>
      <c r="F56" s="98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9">
        <v>0</v>
      </c>
      <c r="N56" s="107">
        <f t="shared" si="19"/>
        <v>0</v>
      </c>
    </row>
    <row r="57" spans="1:32" ht="15" customHeight="1" x14ac:dyDescent="0.25">
      <c r="A57" s="116"/>
      <c r="B57" s="117" t="s">
        <v>39</v>
      </c>
      <c r="C57" s="95">
        <v>0</v>
      </c>
      <c r="D57" s="96">
        <v>0</v>
      </c>
      <c r="E57" s="97">
        <f t="shared" si="18"/>
        <v>0</v>
      </c>
      <c r="F57" s="98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9">
        <v>0</v>
      </c>
      <c r="N57" s="107">
        <f t="shared" si="19"/>
        <v>0</v>
      </c>
    </row>
    <row r="58" spans="1:32" ht="15" customHeight="1" x14ac:dyDescent="0.25">
      <c r="A58" s="114"/>
      <c r="B58" s="115" t="s">
        <v>39</v>
      </c>
      <c r="C58" s="95">
        <v>0</v>
      </c>
      <c r="D58" s="96">
        <v>0</v>
      </c>
      <c r="E58" s="97">
        <f t="shared" si="18"/>
        <v>0</v>
      </c>
      <c r="F58" s="98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9">
        <v>0</v>
      </c>
      <c r="N58" s="107">
        <f t="shared" si="19"/>
        <v>0</v>
      </c>
    </row>
    <row r="59" spans="1:32" ht="15" customHeight="1" x14ac:dyDescent="0.25">
      <c r="A59" s="114"/>
      <c r="B59" s="115" t="s">
        <v>39</v>
      </c>
      <c r="C59" s="95">
        <v>0</v>
      </c>
      <c r="D59" s="96">
        <v>0</v>
      </c>
      <c r="E59" s="97">
        <f t="shared" si="18"/>
        <v>0</v>
      </c>
      <c r="F59" s="98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9">
        <v>0</v>
      </c>
      <c r="N59" s="107">
        <f t="shared" si="19"/>
        <v>0</v>
      </c>
    </row>
    <row r="60" spans="1:32" ht="15" customHeight="1" x14ac:dyDescent="0.25">
      <c r="A60" s="116"/>
      <c r="B60" s="117" t="s">
        <v>39</v>
      </c>
      <c r="C60" s="95">
        <v>0</v>
      </c>
      <c r="D60" s="96">
        <v>0</v>
      </c>
      <c r="E60" s="97">
        <f t="shared" si="18"/>
        <v>0</v>
      </c>
      <c r="F60" s="98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9">
        <v>0</v>
      </c>
      <c r="N60" s="107">
        <f t="shared" si="19"/>
        <v>0</v>
      </c>
    </row>
    <row r="61" spans="1:32" ht="15" customHeight="1" x14ac:dyDescent="0.25">
      <c r="A61" s="114"/>
      <c r="B61" s="115" t="s">
        <v>39</v>
      </c>
      <c r="C61" s="95">
        <v>0</v>
      </c>
      <c r="D61" s="96">
        <v>0</v>
      </c>
      <c r="E61" s="97">
        <f t="shared" ref="E61" si="22">+C61*D61</f>
        <v>0</v>
      </c>
      <c r="F61" s="98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9">
        <v>0</v>
      </c>
      <c r="N61" s="107">
        <f t="shared" si="19"/>
        <v>0</v>
      </c>
    </row>
    <row r="62" spans="1:32" ht="15" customHeight="1" x14ac:dyDescent="0.25">
      <c r="A62" s="114"/>
      <c r="B62" s="115" t="s">
        <v>39</v>
      </c>
      <c r="C62" s="95">
        <v>0</v>
      </c>
      <c r="D62" s="96">
        <v>0</v>
      </c>
      <c r="E62" s="97">
        <f t="shared" si="18"/>
        <v>0</v>
      </c>
      <c r="F62" s="98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9">
        <v>0</v>
      </c>
      <c r="N62" s="107">
        <f t="shared" si="19"/>
        <v>0</v>
      </c>
    </row>
    <row r="63" spans="1:32" ht="15" customHeight="1" x14ac:dyDescent="0.25">
      <c r="A63" s="116" t="s">
        <v>104</v>
      </c>
      <c r="B63" s="117" t="s">
        <v>39</v>
      </c>
      <c r="C63" s="95">
        <v>0</v>
      </c>
      <c r="D63" s="96">
        <v>0</v>
      </c>
      <c r="E63" s="97">
        <f t="shared" si="18"/>
        <v>0</v>
      </c>
      <c r="F63" s="98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9">
        <v>0</v>
      </c>
      <c r="N63" s="107">
        <f t="shared" si="19"/>
        <v>0</v>
      </c>
      <c r="AA63" s="59"/>
      <c r="AB63" s="59"/>
      <c r="AC63" s="59"/>
      <c r="AD63" s="59"/>
      <c r="AE63" s="59"/>
      <c r="AF63" s="59"/>
    </row>
    <row r="64" spans="1:32" ht="15" customHeight="1" thickBot="1" x14ac:dyDescent="0.3">
      <c r="A64" s="118"/>
      <c r="B64" s="119" t="s">
        <v>39</v>
      </c>
      <c r="C64" s="100">
        <v>0</v>
      </c>
      <c r="D64" s="101">
        <v>0</v>
      </c>
      <c r="E64" s="102">
        <f t="shared" si="18"/>
        <v>0</v>
      </c>
      <c r="F64" s="103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4">
        <v>0</v>
      </c>
      <c r="N64" s="107">
        <f t="shared" si="19"/>
        <v>0</v>
      </c>
      <c r="AA64" s="59"/>
      <c r="AB64" s="59"/>
      <c r="AC64" s="59"/>
      <c r="AD64" s="59"/>
      <c r="AE64" s="59"/>
      <c r="AF64" s="59"/>
    </row>
    <row r="65" spans="1:32" ht="21.75" thickBot="1" x14ac:dyDescent="0.3">
      <c r="A65" s="44"/>
      <c r="B65" s="32"/>
      <c r="C65" s="181" t="s">
        <v>34</v>
      </c>
      <c r="D65" s="181"/>
      <c r="E65" s="45">
        <f>SUMIF($B$50:$B$64,"UDLA",E50:E64)</f>
        <v>0</v>
      </c>
      <c r="F65" s="39">
        <f t="shared" ref="F65:M65" si="23">SUMIF($B$50:$B$64,"UDLA",F50:F64)</f>
        <v>0</v>
      </c>
      <c r="G65" s="2">
        <f t="shared" si="23"/>
        <v>0</v>
      </c>
      <c r="H65" s="2">
        <f t="shared" si="23"/>
        <v>0</v>
      </c>
      <c r="I65" s="2">
        <f t="shared" si="23"/>
        <v>0</v>
      </c>
      <c r="J65" s="2">
        <f t="shared" si="23"/>
        <v>0</v>
      </c>
      <c r="K65" s="2">
        <f t="shared" si="23"/>
        <v>0</v>
      </c>
      <c r="L65" s="2">
        <f t="shared" si="23"/>
        <v>0</v>
      </c>
      <c r="M65" s="40">
        <f t="shared" si="23"/>
        <v>0</v>
      </c>
      <c r="N65" s="107">
        <f t="shared" si="19"/>
        <v>0</v>
      </c>
      <c r="AA65" s="59"/>
      <c r="AB65" s="59"/>
      <c r="AC65" s="59"/>
      <c r="AD65" s="59"/>
      <c r="AE65" s="59"/>
      <c r="AF65" s="59"/>
    </row>
    <row r="66" spans="1:32" ht="22.5" thickTop="1" thickBot="1" x14ac:dyDescent="0.3">
      <c r="A66" s="46"/>
      <c r="B66" s="33"/>
      <c r="C66" s="182" t="s">
        <v>40</v>
      </c>
      <c r="D66" s="183"/>
      <c r="E66" s="47">
        <f>SUMIF($B$50:$B$64,"Externo",E50:E64)</f>
        <v>0</v>
      </c>
      <c r="F66" s="60">
        <f t="shared" ref="F66:M66" si="24">SUMIF($B$50:$B$64,"Externo",F50:F64)</f>
        <v>0</v>
      </c>
      <c r="G66" s="52">
        <f t="shared" si="24"/>
        <v>0</v>
      </c>
      <c r="H66" s="52">
        <f t="shared" si="24"/>
        <v>0</v>
      </c>
      <c r="I66" s="61">
        <f t="shared" si="24"/>
        <v>0</v>
      </c>
      <c r="J66" s="61">
        <f t="shared" si="24"/>
        <v>0</v>
      </c>
      <c r="K66" s="61">
        <f t="shared" si="24"/>
        <v>0</v>
      </c>
      <c r="L66" s="61">
        <f t="shared" si="24"/>
        <v>0</v>
      </c>
      <c r="M66" s="62">
        <f t="shared" si="24"/>
        <v>0</v>
      </c>
      <c r="N66" s="107">
        <f t="shared" si="19"/>
        <v>0</v>
      </c>
      <c r="AA66" s="59"/>
      <c r="AB66" s="59"/>
      <c r="AC66" s="59"/>
      <c r="AD66" s="59"/>
      <c r="AE66" s="59"/>
      <c r="AF66" s="59"/>
    </row>
    <row r="67" spans="1:32" ht="30" customHeight="1" thickTop="1" thickBot="1" x14ac:dyDescent="0.3">
      <c r="A67" s="184" t="str">
        <f>CONCATENATE("Total ",A48)</f>
        <v>Total Servicios Profesionales</v>
      </c>
      <c r="B67" s="185"/>
      <c r="C67" s="185"/>
      <c r="D67" s="185"/>
      <c r="E67" s="48">
        <f>E65+E66</f>
        <v>0</v>
      </c>
      <c r="F67" s="41">
        <f>F65+F66</f>
        <v>0</v>
      </c>
      <c r="G67" s="42">
        <f>G65+G66</f>
        <v>0</v>
      </c>
      <c r="H67" s="42">
        <f t="shared" ref="H67:M67" si="25">H65+H66</f>
        <v>0</v>
      </c>
      <c r="I67" s="42">
        <f t="shared" si="25"/>
        <v>0</v>
      </c>
      <c r="J67" s="42">
        <f t="shared" si="25"/>
        <v>0</v>
      </c>
      <c r="K67" s="42">
        <f t="shared" si="25"/>
        <v>0</v>
      </c>
      <c r="L67" s="42">
        <f t="shared" si="25"/>
        <v>0</v>
      </c>
      <c r="M67" s="43">
        <f t="shared" si="25"/>
        <v>0</v>
      </c>
      <c r="N67" s="107">
        <f t="shared" si="19"/>
        <v>0</v>
      </c>
      <c r="AA67" s="59"/>
      <c r="AB67" s="59"/>
      <c r="AC67" s="59"/>
      <c r="AD67" s="59"/>
      <c r="AE67" s="59"/>
      <c r="AF67" s="59"/>
    </row>
    <row r="68" spans="1:32" ht="9.9499999999999993" customHeight="1" thickBot="1" x14ac:dyDescent="0.3"/>
    <row r="69" spans="1:32" ht="30" customHeight="1" thickBot="1" x14ac:dyDescent="0.3">
      <c r="A69" s="189" t="s">
        <v>44</v>
      </c>
      <c r="B69" s="190"/>
      <c r="C69" s="190"/>
      <c r="D69" s="190"/>
      <c r="E69" s="191"/>
      <c r="F69" s="178" t="s">
        <v>103</v>
      </c>
      <c r="G69" s="179"/>
      <c r="H69" s="179"/>
      <c r="I69" s="179"/>
      <c r="J69" s="179"/>
      <c r="K69" s="179"/>
      <c r="L69" s="179"/>
      <c r="M69" s="180"/>
    </row>
    <row r="70" spans="1:32" s="37" customFormat="1" ht="31.5" thickTop="1" thickBot="1" x14ac:dyDescent="0.3">
      <c r="A70" s="109" t="s">
        <v>111</v>
      </c>
      <c r="B70" s="110" t="s">
        <v>47</v>
      </c>
      <c r="C70" s="110" t="s">
        <v>45</v>
      </c>
      <c r="D70" s="110" t="s">
        <v>46</v>
      </c>
      <c r="E70" s="111" t="s">
        <v>2</v>
      </c>
      <c r="F70" s="56">
        <v>1</v>
      </c>
      <c r="G70" s="57">
        <v>2</v>
      </c>
      <c r="H70" s="57">
        <v>3</v>
      </c>
      <c r="I70" s="57">
        <v>4</v>
      </c>
      <c r="J70" s="57">
        <v>5</v>
      </c>
      <c r="K70" s="57">
        <v>6</v>
      </c>
      <c r="L70" s="57">
        <v>7</v>
      </c>
      <c r="M70" s="58">
        <v>8</v>
      </c>
      <c r="N70" s="106" t="s">
        <v>8</v>
      </c>
    </row>
    <row r="71" spans="1:32" ht="15" customHeight="1" x14ac:dyDescent="0.25">
      <c r="A71" s="112"/>
      <c r="B71" s="113" t="s">
        <v>39</v>
      </c>
      <c r="C71" s="90">
        <v>0</v>
      </c>
      <c r="D71" s="91">
        <v>0</v>
      </c>
      <c r="E71" s="92">
        <f t="shared" ref="E71:E85" si="26">+C71*D71</f>
        <v>0</v>
      </c>
      <c r="F71" s="93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4">
        <v>0</v>
      </c>
      <c r="N71" s="107">
        <f t="shared" ref="N71:N88" si="27">SUM(F71:M71)-E71</f>
        <v>0</v>
      </c>
    </row>
    <row r="72" spans="1:32" ht="15" customHeight="1" x14ac:dyDescent="0.25">
      <c r="A72" s="114"/>
      <c r="B72" s="115" t="s">
        <v>39</v>
      </c>
      <c r="C72" s="95">
        <v>0</v>
      </c>
      <c r="D72" s="96">
        <v>0</v>
      </c>
      <c r="E72" s="97">
        <f t="shared" ref="E72:E76" si="28">+C72*D72</f>
        <v>0</v>
      </c>
      <c r="F72" s="98">
        <v>0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9">
        <v>0</v>
      </c>
      <c r="N72" s="107">
        <f t="shared" ref="N72:N76" si="29">SUM(F72:M72)-E72</f>
        <v>0</v>
      </c>
    </row>
    <row r="73" spans="1:32" ht="15" customHeight="1" x14ac:dyDescent="0.25">
      <c r="A73" s="116"/>
      <c r="B73" s="117" t="s">
        <v>39</v>
      </c>
      <c r="C73" s="95">
        <v>0</v>
      </c>
      <c r="D73" s="96">
        <v>0</v>
      </c>
      <c r="E73" s="97">
        <f t="shared" si="28"/>
        <v>0</v>
      </c>
      <c r="F73" s="98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9">
        <v>0</v>
      </c>
      <c r="N73" s="107">
        <f t="shared" si="29"/>
        <v>0</v>
      </c>
    </row>
    <row r="74" spans="1:32" ht="15" customHeight="1" x14ac:dyDescent="0.25">
      <c r="A74" s="114"/>
      <c r="B74" s="115" t="s">
        <v>39</v>
      </c>
      <c r="C74" s="95">
        <v>0</v>
      </c>
      <c r="D74" s="96">
        <v>0</v>
      </c>
      <c r="E74" s="97">
        <f t="shared" si="28"/>
        <v>0</v>
      </c>
      <c r="F74" s="98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9">
        <v>0</v>
      </c>
      <c r="N74" s="107">
        <f t="shared" si="29"/>
        <v>0</v>
      </c>
    </row>
    <row r="75" spans="1:32" ht="15" customHeight="1" x14ac:dyDescent="0.25">
      <c r="A75" s="114"/>
      <c r="B75" s="115" t="s">
        <v>39</v>
      </c>
      <c r="C75" s="95">
        <v>0</v>
      </c>
      <c r="D75" s="96">
        <v>0</v>
      </c>
      <c r="E75" s="97">
        <f t="shared" si="28"/>
        <v>0</v>
      </c>
      <c r="F75" s="98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9">
        <v>0</v>
      </c>
      <c r="N75" s="107">
        <f t="shared" si="29"/>
        <v>0</v>
      </c>
    </row>
    <row r="76" spans="1:32" ht="15" customHeight="1" x14ac:dyDescent="0.25">
      <c r="A76" s="116"/>
      <c r="B76" s="117" t="s">
        <v>39</v>
      </c>
      <c r="C76" s="95">
        <v>0</v>
      </c>
      <c r="D76" s="96">
        <v>0</v>
      </c>
      <c r="E76" s="97">
        <f t="shared" si="28"/>
        <v>0</v>
      </c>
      <c r="F76" s="98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9">
        <v>0</v>
      </c>
      <c r="N76" s="107">
        <f t="shared" si="29"/>
        <v>0</v>
      </c>
    </row>
    <row r="77" spans="1:32" ht="15" customHeight="1" x14ac:dyDescent="0.25">
      <c r="A77" s="114"/>
      <c r="B77" s="115" t="s">
        <v>39</v>
      </c>
      <c r="C77" s="95">
        <v>0</v>
      </c>
      <c r="D77" s="96">
        <v>0</v>
      </c>
      <c r="E77" s="97">
        <f t="shared" si="26"/>
        <v>0</v>
      </c>
      <c r="F77" s="98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9">
        <v>0</v>
      </c>
      <c r="N77" s="107">
        <f t="shared" si="27"/>
        <v>0</v>
      </c>
    </row>
    <row r="78" spans="1:32" ht="15" customHeight="1" x14ac:dyDescent="0.25">
      <c r="A78" s="116"/>
      <c r="B78" s="117" t="s">
        <v>39</v>
      </c>
      <c r="C78" s="95">
        <v>0</v>
      </c>
      <c r="D78" s="96">
        <v>0</v>
      </c>
      <c r="E78" s="97">
        <f t="shared" si="26"/>
        <v>0</v>
      </c>
      <c r="F78" s="98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9">
        <v>0</v>
      </c>
      <c r="N78" s="107">
        <f t="shared" si="27"/>
        <v>0</v>
      </c>
    </row>
    <row r="79" spans="1:32" ht="15" customHeight="1" x14ac:dyDescent="0.25">
      <c r="A79" s="114"/>
      <c r="B79" s="115" t="s">
        <v>39</v>
      </c>
      <c r="C79" s="95">
        <v>0</v>
      </c>
      <c r="D79" s="96">
        <v>0</v>
      </c>
      <c r="E79" s="97">
        <f t="shared" si="26"/>
        <v>0</v>
      </c>
      <c r="F79" s="98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9">
        <v>0</v>
      </c>
      <c r="N79" s="107">
        <f t="shared" si="27"/>
        <v>0</v>
      </c>
    </row>
    <row r="80" spans="1:32" ht="15" customHeight="1" x14ac:dyDescent="0.25">
      <c r="A80" s="114"/>
      <c r="B80" s="115" t="s">
        <v>39</v>
      </c>
      <c r="C80" s="95">
        <v>0</v>
      </c>
      <c r="D80" s="96">
        <v>0</v>
      </c>
      <c r="E80" s="97">
        <f t="shared" si="26"/>
        <v>0</v>
      </c>
      <c r="F80" s="98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9">
        <v>0</v>
      </c>
      <c r="N80" s="107">
        <f t="shared" si="27"/>
        <v>0</v>
      </c>
    </row>
    <row r="81" spans="1:32" ht="15" customHeight="1" x14ac:dyDescent="0.25">
      <c r="A81" s="116"/>
      <c r="B81" s="117" t="s">
        <v>39</v>
      </c>
      <c r="C81" s="95">
        <v>0</v>
      </c>
      <c r="D81" s="96">
        <v>0</v>
      </c>
      <c r="E81" s="97">
        <f t="shared" ref="E81" si="30">+C81*D81</f>
        <v>0</v>
      </c>
      <c r="F81" s="98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9">
        <v>0</v>
      </c>
      <c r="N81" s="107">
        <f t="shared" si="27"/>
        <v>0</v>
      </c>
    </row>
    <row r="82" spans="1:32" ht="15" customHeight="1" x14ac:dyDescent="0.25">
      <c r="A82" s="116"/>
      <c r="B82" s="117" t="s">
        <v>39</v>
      </c>
      <c r="C82" s="95">
        <v>0</v>
      </c>
      <c r="D82" s="96">
        <v>0</v>
      </c>
      <c r="E82" s="97">
        <f t="shared" si="26"/>
        <v>0</v>
      </c>
      <c r="F82" s="98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9">
        <v>0</v>
      </c>
      <c r="N82" s="107">
        <f t="shared" si="27"/>
        <v>0</v>
      </c>
    </row>
    <row r="83" spans="1:32" ht="15" customHeight="1" x14ac:dyDescent="0.25">
      <c r="A83" s="114"/>
      <c r="B83" s="115" t="s">
        <v>39</v>
      </c>
      <c r="C83" s="95">
        <v>0</v>
      </c>
      <c r="D83" s="96">
        <v>0</v>
      </c>
      <c r="E83" s="97">
        <f t="shared" si="26"/>
        <v>0</v>
      </c>
      <c r="F83" s="98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9">
        <v>0</v>
      </c>
      <c r="N83" s="107">
        <f t="shared" si="27"/>
        <v>0</v>
      </c>
    </row>
    <row r="84" spans="1:32" ht="15" customHeight="1" x14ac:dyDescent="0.25">
      <c r="A84" s="116" t="s">
        <v>104</v>
      </c>
      <c r="B84" s="117" t="s">
        <v>39</v>
      </c>
      <c r="C84" s="95">
        <v>0</v>
      </c>
      <c r="D84" s="96">
        <v>0</v>
      </c>
      <c r="E84" s="97">
        <f t="shared" si="26"/>
        <v>0</v>
      </c>
      <c r="F84" s="98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9">
        <v>0</v>
      </c>
      <c r="N84" s="107">
        <f t="shared" si="27"/>
        <v>0</v>
      </c>
      <c r="AA84" s="59"/>
      <c r="AB84" s="59"/>
      <c r="AC84" s="59"/>
      <c r="AD84" s="59"/>
      <c r="AE84" s="59"/>
      <c r="AF84" s="59"/>
    </row>
    <row r="85" spans="1:32" ht="15" customHeight="1" thickBot="1" x14ac:dyDescent="0.3">
      <c r="A85" s="118"/>
      <c r="B85" s="119" t="s">
        <v>39</v>
      </c>
      <c r="C85" s="100">
        <v>0</v>
      </c>
      <c r="D85" s="101">
        <v>0</v>
      </c>
      <c r="E85" s="102">
        <f t="shared" si="26"/>
        <v>0</v>
      </c>
      <c r="F85" s="103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4">
        <v>0</v>
      </c>
      <c r="N85" s="107">
        <f t="shared" si="27"/>
        <v>0</v>
      </c>
      <c r="AA85" s="59"/>
      <c r="AB85" s="59"/>
      <c r="AC85" s="59"/>
      <c r="AD85" s="59"/>
      <c r="AE85" s="59"/>
      <c r="AF85" s="59"/>
    </row>
    <row r="86" spans="1:32" ht="21.75" thickBot="1" x14ac:dyDescent="0.3">
      <c r="A86" s="44"/>
      <c r="B86" s="32"/>
      <c r="C86" s="181" t="s">
        <v>34</v>
      </c>
      <c r="D86" s="181"/>
      <c r="E86" s="45">
        <f>SUMIF($B$71:$B$85,"UDLA",E71:E85)</f>
        <v>0</v>
      </c>
      <c r="F86" s="39">
        <f t="shared" ref="F86:M86" si="31">SUMIF($B$71:$B$85,"UDLA",F71:F85)</f>
        <v>0</v>
      </c>
      <c r="G86" s="2">
        <f t="shared" si="31"/>
        <v>0</v>
      </c>
      <c r="H86" s="2">
        <f t="shared" si="31"/>
        <v>0</v>
      </c>
      <c r="I86" s="2">
        <f t="shared" si="31"/>
        <v>0</v>
      </c>
      <c r="J86" s="2">
        <f t="shared" si="31"/>
        <v>0</v>
      </c>
      <c r="K86" s="2">
        <f t="shared" si="31"/>
        <v>0</v>
      </c>
      <c r="L86" s="2">
        <f t="shared" si="31"/>
        <v>0</v>
      </c>
      <c r="M86" s="40">
        <f t="shared" si="31"/>
        <v>0</v>
      </c>
      <c r="N86" s="107">
        <f t="shared" si="27"/>
        <v>0</v>
      </c>
      <c r="AA86" s="59"/>
      <c r="AB86" s="59"/>
      <c r="AC86" s="59"/>
      <c r="AD86" s="59"/>
      <c r="AE86" s="59"/>
      <c r="AF86" s="59"/>
    </row>
    <row r="87" spans="1:32" ht="22.5" thickTop="1" thickBot="1" x14ac:dyDescent="0.3">
      <c r="A87" s="46"/>
      <c r="B87" s="33"/>
      <c r="C87" s="182" t="s">
        <v>40</v>
      </c>
      <c r="D87" s="183"/>
      <c r="E87" s="47">
        <f>SUMIF($B$71:$B$85,"Externo",E71:E85)</f>
        <v>0</v>
      </c>
      <c r="F87" s="60">
        <f t="shared" ref="F87:M87" si="32">SUMIF($B$71:$B$85,"Externo",F71:F85)</f>
        <v>0</v>
      </c>
      <c r="G87" s="52">
        <f t="shared" si="32"/>
        <v>0</v>
      </c>
      <c r="H87" s="52">
        <f t="shared" si="32"/>
        <v>0</v>
      </c>
      <c r="I87" s="61">
        <f t="shared" si="32"/>
        <v>0</v>
      </c>
      <c r="J87" s="61">
        <f t="shared" si="32"/>
        <v>0</v>
      </c>
      <c r="K87" s="61">
        <f t="shared" si="32"/>
        <v>0</v>
      </c>
      <c r="L87" s="61">
        <f t="shared" si="32"/>
        <v>0</v>
      </c>
      <c r="M87" s="62">
        <f t="shared" si="32"/>
        <v>0</v>
      </c>
      <c r="N87" s="107">
        <f t="shared" si="27"/>
        <v>0</v>
      </c>
      <c r="AA87" s="59"/>
      <c r="AB87" s="59"/>
      <c r="AC87" s="59"/>
      <c r="AD87" s="59"/>
      <c r="AE87" s="59"/>
      <c r="AF87" s="59"/>
    </row>
    <row r="88" spans="1:32" ht="30" customHeight="1" thickTop="1" thickBot="1" x14ac:dyDescent="0.3">
      <c r="A88" s="184" t="str">
        <f>CONCATENATE("Total ",A69)</f>
        <v>Total Equipos Menores (Valor Unitario Menor a $100,00)</v>
      </c>
      <c r="B88" s="185"/>
      <c r="C88" s="185"/>
      <c r="D88" s="185"/>
      <c r="E88" s="48">
        <f>E86+E87</f>
        <v>0</v>
      </c>
      <c r="F88" s="41">
        <f>F86+F87</f>
        <v>0</v>
      </c>
      <c r="G88" s="42">
        <f>G86+G87</f>
        <v>0</v>
      </c>
      <c r="H88" s="42">
        <f t="shared" ref="H88:M88" si="33">H86+H87</f>
        <v>0</v>
      </c>
      <c r="I88" s="42">
        <f t="shared" si="33"/>
        <v>0</v>
      </c>
      <c r="J88" s="42">
        <f t="shared" si="33"/>
        <v>0</v>
      </c>
      <c r="K88" s="42">
        <f t="shared" si="33"/>
        <v>0</v>
      </c>
      <c r="L88" s="42">
        <f t="shared" si="33"/>
        <v>0</v>
      </c>
      <c r="M88" s="43">
        <f t="shared" si="33"/>
        <v>0</v>
      </c>
      <c r="N88" s="107">
        <f t="shared" si="27"/>
        <v>0</v>
      </c>
      <c r="AA88" s="59"/>
      <c r="AB88" s="59"/>
      <c r="AC88" s="59"/>
      <c r="AD88" s="59"/>
      <c r="AE88" s="59"/>
      <c r="AF88" s="59"/>
    </row>
    <row r="89" spans="1:32" ht="9.9499999999999993" customHeight="1" thickBot="1" x14ac:dyDescent="0.3"/>
    <row r="90" spans="1:32" ht="30" customHeight="1" thickBot="1" x14ac:dyDescent="0.3">
      <c r="A90" s="189" t="s">
        <v>23</v>
      </c>
      <c r="B90" s="190"/>
      <c r="C90" s="190"/>
      <c r="D90" s="190"/>
      <c r="E90" s="191"/>
      <c r="F90" s="178" t="s">
        <v>103</v>
      </c>
      <c r="G90" s="179"/>
      <c r="H90" s="179"/>
      <c r="I90" s="179"/>
      <c r="J90" s="179"/>
      <c r="K90" s="179"/>
      <c r="L90" s="179"/>
      <c r="M90" s="180"/>
    </row>
    <row r="91" spans="1:32" s="37" customFormat="1" ht="31.5" thickTop="1" thickBot="1" x14ac:dyDescent="0.3">
      <c r="A91" s="109" t="s">
        <v>111</v>
      </c>
      <c r="B91" s="110" t="s">
        <v>47</v>
      </c>
      <c r="C91" s="110" t="s">
        <v>45</v>
      </c>
      <c r="D91" s="110" t="s">
        <v>46</v>
      </c>
      <c r="E91" s="111" t="s">
        <v>2</v>
      </c>
      <c r="F91" s="56">
        <v>1</v>
      </c>
      <c r="G91" s="57">
        <v>2</v>
      </c>
      <c r="H91" s="57">
        <v>3</v>
      </c>
      <c r="I91" s="57">
        <v>4</v>
      </c>
      <c r="J91" s="57">
        <v>5</v>
      </c>
      <c r="K91" s="57">
        <v>6</v>
      </c>
      <c r="L91" s="57">
        <v>7</v>
      </c>
      <c r="M91" s="58">
        <v>8</v>
      </c>
      <c r="N91" s="106" t="s">
        <v>8</v>
      </c>
    </row>
    <row r="92" spans="1:32" ht="15" customHeight="1" x14ac:dyDescent="0.25">
      <c r="A92" s="112"/>
      <c r="B92" s="113" t="s">
        <v>39</v>
      </c>
      <c r="C92" s="90">
        <v>0</v>
      </c>
      <c r="D92" s="91">
        <v>0</v>
      </c>
      <c r="E92" s="92">
        <f t="shared" ref="E92:E105" si="34">+C92*D92</f>
        <v>0</v>
      </c>
      <c r="F92" s="93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4">
        <v>0</v>
      </c>
      <c r="N92" s="107">
        <f t="shared" ref="N92:N108" si="35">SUM(F92:M92)-E92</f>
        <v>0</v>
      </c>
    </row>
    <row r="93" spans="1:32" ht="15" customHeight="1" x14ac:dyDescent="0.25">
      <c r="A93" s="114"/>
      <c r="B93" s="115" t="s">
        <v>39</v>
      </c>
      <c r="C93" s="95">
        <v>0</v>
      </c>
      <c r="D93" s="96">
        <v>0</v>
      </c>
      <c r="E93" s="97">
        <f t="shared" ref="E93:E97" si="36">+C93*D93</f>
        <v>0</v>
      </c>
      <c r="F93" s="98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9">
        <v>0</v>
      </c>
      <c r="N93" s="107">
        <f t="shared" ref="N93:N97" si="37">SUM(F93:M93)-E93</f>
        <v>0</v>
      </c>
    </row>
    <row r="94" spans="1:32" ht="15" customHeight="1" x14ac:dyDescent="0.25">
      <c r="A94" s="116"/>
      <c r="B94" s="117" t="s">
        <v>39</v>
      </c>
      <c r="C94" s="95">
        <v>0</v>
      </c>
      <c r="D94" s="96">
        <v>0</v>
      </c>
      <c r="E94" s="97">
        <f t="shared" si="36"/>
        <v>0</v>
      </c>
      <c r="F94" s="98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9">
        <v>0</v>
      </c>
      <c r="N94" s="107">
        <f t="shared" si="37"/>
        <v>0</v>
      </c>
    </row>
    <row r="95" spans="1:32" ht="15" customHeight="1" x14ac:dyDescent="0.25">
      <c r="A95" s="114"/>
      <c r="B95" s="115" t="s">
        <v>39</v>
      </c>
      <c r="C95" s="95">
        <v>0</v>
      </c>
      <c r="D95" s="96">
        <v>0</v>
      </c>
      <c r="E95" s="97">
        <f t="shared" si="36"/>
        <v>0</v>
      </c>
      <c r="F95" s="98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9">
        <v>0</v>
      </c>
      <c r="N95" s="107">
        <f t="shared" si="37"/>
        <v>0</v>
      </c>
    </row>
    <row r="96" spans="1:32" ht="15" customHeight="1" x14ac:dyDescent="0.25">
      <c r="A96" s="114"/>
      <c r="B96" s="115" t="s">
        <v>39</v>
      </c>
      <c r="C96" s="95">
        <v>0</v>
      </c>
      <c r="D96" s="96">
        <v>0</v>
      </c>
      <c r="E96" s="97">
        <f t="shared" si="36"/>
        <v>0</v>
      </c>
      <c r="F96" s="98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9">
        <v>0</v>
      </c>
      <c r="N96" s="107">
        <f t="shared" si="37"/>
        <v>0</v>
      </c>
    </row>
    <row r="97" spans="1:32" ht="15" customHeight="1" x14ac:dyDescent="0.25">
      <c r="A97" s="116"/>
      <c r="B97" s="117" t="s">
        <v>39</v>
      </c>
      <c r="C97" s="95">
        <v>0</v>
      </c>
      <c r="D97" s="96">
        <v>0</v>
      </c>
      <c r="E97" s="97">
        <f t="shared" si="36"/>
        <v>0</v>
      </c>
      <c r="F97" s="98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9">
        <v>0</v>
      </c>
      <c r="N97" s="107">
        <f t="shared" si="37"/>
        <v>0</v>
      </c>
    </row>
    <row r="98" spans="1:32" ht="15" customHeight="1" x14ac:dyDescent="0.25">
      <c r="A98" s="114"/>
      <c r="B98" s="115" t="s">
        <v>39</v>
      </c>
      <c r="C98" s="95">
        <v>0</v>
      </c>
      <c r="D98" s="96">
        <v>0</v>
      </c>
      <c r="E98" s="97">
        <f t="shared" si="34"/>
        <v>0</v>
      </c>
      <c r="F98" s="98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9">
        <v>0</v>
      </c>
      <c r="N98" s="107">
        <f t="shared" si="35"/>
        <v>0</v>
      </c>
    </row>
    <row r="99" spans="1:32" ht="15" customHeight="1" x14ac:dyDescent="0.25">
      <c r="A99" s="116"/>
      <c r="B99" s="117" t="s">
        <v>39</v>
      </c>
      <c r="C99" s="95">
        <v>0</v>
      </c>
      <c r="D99" s="96">
        <v>0</v>
      </c>
      <c r="E99" s="97">
        <f t="shared" si="34"/>
        <v>0</v>
      </c>
      <c r="F99" s="98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9">
        <v>0</v>
      </c>
      <c r="N99" s="107">
        <f t="shared" si="35"/>
        <v>0</v>
      </c>
    </row>
    <row r="100" spans="1:32" ht="15" customHeight="1" x14ac:dyDescent="0.25">
      <c r="A100" s="114"/>
      <c r="B100" s="115" t="s">
        <v>39</v>
      </c>
      <c r="C100" s="95">
        <v>0</v>
      </c>
      <c r="D100" s="96">
        <v>0</v>
      </c>
      <c r="E100" s="97">
        <f t="shared" si="34"/>
        <v>0</v>
      </c>
      <c r="F100" s="98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9">
        <v>0</v>
      </c>
      <c r="N100" s="107">
        <f t="shared" si="35"/>
        <v>0</v>
      </c>
    </row>
    <row r="101" spans="1:32" ht="15" customHeight="1" x14ac:dyDescent="0.25">
      <c r="A101" s="114"/>
      <c r="B101" s="115" t="s">
        <v>39</v>
      </c>
      <c r="C101" s="95">
        <v>0</v>
      </c>
      <c r="D101" s="96">
        <v>0</v>
      </c>
      <c r="E101" s="97">
        <f t="shared" si="34"/>
        <v>0</v>
      </c>
      <c r="F101" s="98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9">
        <v>0</v>
      </c>
      <c r="N101" s="107">
        <f t="shared" si="35"/>
        <v>0</v>
      </c>
    </row>
    <row r="102" spans="1:32" ht="15" customHeight="1" x14ac:dyDescent="0.25">
      <c r="A102" s="116"/>
      <c r="B102" s="117" t="s">
        <v>39</v>
      </c>
      <c r="C102" s="95">
        <v>0</v>
      </c>
      <c r="D102" s="96">
        <v>0</v>
      </c>
      <c r="E102" s="97">
        <f t="shared" si="34"/>
        <v>0</v>
      </c>
      <c r="F102" s="98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9">
        <v>0</v>
      </c>
      <c r="N102" s="107">
        <f t="shared" si="35"/>
        <v>0</v>
      </c>
    </row>
    <row r="103" spans="1:32" ht="15" customHeight="1" x14ac:dyDescent="0.25">
      <c r="A103" s="114"/>
      <c r="B103" s="115" t="s">
        <v>39</v>
      </c>
      <c r="C103" s="95">
        <v>0</v>
      </c>
      <c r="D103" s="96">
        <v>0</v>
      </c>
      <c r="E103" s="97">
        <f t="shared" si="34"/>
        <v>0</v>
      </c>
      <c r="F103" s="98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9">
        <v>0</v>
      </c>
      <c r="N103" s="107">
        <f t="shared" si="35"/>
        <v>0</v>
      </c>
    </row>
    <row r="104" spans="1:32" ht="15" customHeight="1" x14ac:dyDescent="0.25">
      <c r="A104" s="116" t="s">
        <v>104</v>
      </c>
      <c r="B104" s="117" t="s">
        <v>39</v>
      </c>
      <c r="C104" s="95">
        <v>0</v>
      </c>
      <c r="D104" s="96">
        <v>0</v>
      </c>
      <c r="E104" s="97">
        <f t="shared" si="34"/>
        <v>0</v>
      </c>
      <c r="F104" s="98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9">
        <v>0</v>
      </c>
      <c r="N104" s="107">
        <f t="shared" si="35"/>
        <v>0</v>
      </c>
      <c r="AA104" s="59"/>
      <c r="AB104" s="59"/>
      <c r="AC104" s="59"/>
      <c r="AD104" s="59"/>
      <c r="AE104" s="59"/>
      <c r="AF104" s="59"/>
    </row>
    <row r="105" spans="1:32" ht="15" customHeight="1" thickBot="1" x14ac:dyDescent="0.3">
      <c r="A105" s="118"/>
      <c r="B105" s="119" t="s">
        <v>39</v>
      </c>
      <c r="C105" s="100">
        <v>0</v>
      </c>
      <c r="D105" s="101">
        <v>0</v>
      </c>
      <c r="E105" s="102">
        <f t="shared" si="34"/>
        <v>0</v>
      </c>
      <c r="F105" s="103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4">
        <v>0</v>
      </c>
      <c r="N105" s="107">
        <f t="shared" si="35"/>
        <v>0</v>
      </c>
      <c r="AA105" s="59"/>
      <c r="AB105" s="59"/>
      <c r="AC105" s="59"/>
      <c r="AD105" s="59"/>
      <c r="AE105" s="59"/>
      <c r="AF105" s="59"/>
    </row>
    <row r="106" spans="1:32" ht="21.75" thickBot="1" x14ac:dyDescent="0.3">
      <c r="A106" s="44"/>
      <c r="B106" s="32"/>
      <c r="C106" s="181" t="s">
        <v>34</v>
      </c>
      <c r="D106" s="181"/>
      <c r="E106" s="45">
        <f>SUMIF($B$92:$B$105,"UDLA",E92:E105)</f>
        <v>0</v>
      </c>
      <c r="F106" s="39">
        <f t="shared" ref="F106:M106" si="38">SUMIF($B$92:$B$105,"UDLA",F92:F105)</f>
        <v>0</v>
      </c>
      <c r="G106" s="2">
        <f t="shared" si="38"/>
        <v>0</v>
      </c>
      <c r="H106" s="2">
        <f t="shared" si="38"/>
        <v>0</v>
      </c>
      <c r="I106" s="2">
        <f t="shared" si="38"/>
        <v>0</v>
      </c>
      <c r="J106" s="2">
        <f t="shared" si="38"/>
        <v>0</v>
      </c>
      <c r="K106" s="2">
        <f t="shared" si="38"/>
        <v>0</v>
      </c>
      <c r="L106" s="2">
        <f t="shared" si="38"/>
        <v>0</v>
      </c>
      <c r="M106" s="40">
        <f t="shared" si="38"/>
        <v>0</v>
      </c>
      <c r="N106" s="107">
        <f t="shared" si="35"/>
        <v>0</v>
      </c>
      <c r="AA106" s="59"/>
      <c r="AB106" s="59"/>
      <c r="AC106" s="59"/>
      <c r="AD106" s="59"/>
      <c r="AE106" s="59"/>
      <c r="AF106" s="59"/>
    </row>
    <row r="107" spans="1:32" ht="22.5" thickTop="1" thickBot="1" x14ac:dyDescent="0.3">
      <c r="A107" s="46"/>
      <c r="B107" s="33"/>
      <c r="C107" s="182" t="s">
        <v>40</v>
      </c>
      <c r="D107" s="183"/>
      <c r="E107" s="47">
        <f>SUMIF($B$92:$B$105,"Externo",E92:E105)</f>
        <v>0</v>
      </c>
      <c r="F107" s="60">
        <f t="shared" ref="F107:M107" si="39">SUMIF($B$92:$B$105,"Externo",F92:F105)</f>
        <v>0</v>
      </c>
      <c r="G107" s="52">
        <f t="shared" si="39"/>
        <v>0</v>
      </c>
      <c r="H107" s="52">
        <f t="shared" si="39"/>
        <v>0</v>
      </c>
      <c r="I107" s="61">
        <f t="shared" si="39"/>
        <v>0</v>
      </c>
      <c r="J107" s="61">
        <f t="shared" si="39"/>
        <v>0</v>
      </c>
      <c r="K107" s="61">
        <f t="shared" si="39"/>
        <v>0</v>
      </c>
      <c r="L107" s="61">
        <f t="shared" si="39"/>
        <v>0</v>
      </c>
      <c r="M107" s="62">
        <f t="shared" si="39"/>
        <v>0</v>
      </c>
      <c r="N107" s="107">
        <f t="shared" si="35"/>
        <v>0</v>
      </c>
      <c r="AA107" s="59"/>
      <c r="AB107" s="59"/>
      <c r="AC107" s="59"/>
      <c r="AD107" s="59"/>
      <c r="AE107" s="59"/>
      <c r="AF107" s="59"/>
    </row>
    <row r="108" spans="1:32" ht="30" customHeight="1" thickTop="1" thickBot="1" x14ac:dyDescent="0.3">
      <c r="A108" s="184" t="str">
        <f>CONCATENATE("Total ",A90)</f>
        <v>Total Otros (no debe superar el 5%)</v>
      </c>
      <c r="B108" s="185"/>
      <c r="C108" s="185"/>
      <c r="D108" s="185"/>
      <c r="E108" s="48">
        <f>E106+E107</f>
        <v>0</v>
      </c>
      <c r="F108" s="41">
        <f>F106+F107</f>
        <v>0</v>
      </c>
      <c r="G108" s="42">
        <f>G106+G107</f>
        <v>0</v>
      </c>
      <c r="H108" s="42">
        <f t="shared" ref="H108:M108" si="40">H106+H107</f>
        <v>0</v>
      </c>
      <c r="I108" s="42">
        <f t="shared" si="40"/>
        <v>0</v>
      </c>
      <c r="J108" s="42">
        <f t="shared" si="40"/>
        <v>0</v>
      </c>
      <c r="K108" s="42">
        <f t="shared" si="40"/>
        <v>0</v>
      </c>
      <c r="L108" s="42">
        <f t="shared" si="40"/>
        <v>0</v>
      </c>
      <c r="M108" s="43">
        <f t="shared" si="40"/>
        <v>0</v>
      </c>
      <c r="N108" s="107">
        <f t="shared" si="35"/>
        <v>0</v>
      </c>
      <c r="AA108" s="59"/>
      <c r="AB108" s="59"/>
      <c r="AC108" s="59"/>
      <c r="AD108" s="59"/>
      <c r="AE108" s="59"/>
      <c r="AF108" s="59"/>
    </row>
    <row r="109" spans="1:32" ht="9.9499999999999993" customHeight="1" x14ac:dyDescent="0.25">
      <c r="A109" s="5"/>
      <c r="B109" s="5"/>
      <c r="C109" s="5"/>
      <c r="D109" s="5"/>
      <c r="E109" s="38"/>
      <c r="F109" s="3"/>
      <c r="G109" s="3"/>
      <c r="H109" s="3"/>
      <c r="I109" s="3"/>
      <c r="J109" s="3"/>
      <c r="K109" s="3"/>
      <c r="L109" s="3"/>
      <c r="M109" s="3"/>
      <c r="N109" s="107"/>
      <c r="AA109" s="59"/>
      <c r="AB109" s="59"/>
      <c r="AC109" s="59"/>
      <c r="AD109" s="59"/>
      <c r="AE109" s="59"/>
      <c r="AF109" s="59"/>
    </row>
    <row r="110" spans="1:32" s="63" customFormat="1" ht="35.1" customHeight="1" thickBot="1" x14ac:dyDescent="0.3">
      <c r="A110" s="35"/>
      <c r="B110" s="186" t="s">
        <v>41</v>
      </c>
      <c r="C110" s="187"/>
      <c r="D110" s="188"/>
      <c r="E110" s="51">
        <f>+E23+E44+E65+E86+E106</f>
        <v>0</v>
      </c>
      <c r="F110" s="52">
        <f t="shared" ref="F110:M110" si="41">+F23+F44+F65+F86+F106</f>
        <v>0</v>
      </c>
      <c r="G110" s="52">
        <f t="shared" si="41"/>
        <v>0</v>
      </c>
      <c r="H110" s="52">
        <f t="shared" si="41"/>
        <v>0</v>
      </c>
      <c r="I110" s="52">
        <f t="shared" si="41"/>
        <v>0</v>
      </c>
      <c r="J110" s="52">
        <f t="shared" si="41"/>
        <v>0</v>
      </c>
      <c r="K110" s="52">
        <f t="shared" si="41"/>
        <v>0</v>
      </c>
      <c r="L110" s="52">
        <f t="shared" si="41"/>
        <v>0</v>
      </c>
      <c r="M110" s="53">
        <f t="shared" si="41"/>
        <v>0</v>
      </c>
      <c r="N110" s="108">
        <f>SUM(F110:M110)-E110</f>
        <v>0</v>
      </c>
    </row>
    <row r="111" spans="1:32" s="63" customFormat="1" ht="42" customHeight="1" thickTop="1" thickBot="1" x14ac:dyDescent="0.3">
      <c r="A111" s="36"/>
      <c r="B111" s="175" t="s">
        <v>42</v>
      </c>
      <c r="C111" s="176"/>
      <c r="D111" s="177"/>
      <c r="E111" s="50">
        <f>+E24+E45+E66+E87+E107</f>
        <v>0</v>
      </c>
      <c r="F111" s="64">
        <f t="shared" ref="F111:M111" si="42">+F24+F45+F66+F87+F107</f>
        <v>0</v>
      </c>
      <c r="G111" s="64">
        <f t="shared" si="42"/>
        <v>0</v>
      </c>
      <c r="H111" s="64">
        <f t="shared" si="42"/>
        <v>0</v>
      </c>
      <c r="I111" s="64">
        <f t="shared" si="42"/>
        <v>0</v>
      </c>
      <c r="J111" s="64">
        <f t="shared" si="42"/>
        <v>0</v>
      </c>
      <c r="K111" s="64">
        <f t="shared" si="42"/>
        <v>0</v>
      </c>
      <c r="L111" s="64">
        <f t="shared" si="42"/>
        <v>0</v>
      </c>
      <c r="M111" s="65">
        <f t="shared" si="42"/>
        <v>0</v>
      </c>
      <c r="N111" s="108">
        <f>SUM(F111:M111)-E111</f>
        <v>0</v>
      </c>
    </row>
    <row r="112" spans="1:32" ht="30" customHeight="1" thickTop="1" thickBot="1" x14ac:dyDescent="0.3">
      <c r="A112" s="34" t="s">
        <v>7</v>
      </c>
      <c r="B112" s="34"/>
      <c r="C112" s="34"/>
      <c r="D112" s="34"/>
      <c r="E112" s="4">
        <f>+E110+E111</f>
        <v>0</v>
      </c>
      <c r="F112" s="4">
        <f t="shared" ref="F112:M112" si="43">+F110+F111</f>
        <v>0</v>
      </c>
      <c r="G112" s="4">
        <f t="shared" si="43"/>
        <v>0</v>
      </c>
      <c r="H112" s="4">
        <f t="shared" si="43"/>
        <v>0</v>
      </c>
      <c r="I112" s="4">
        <f t="shared" si="43"/>
        <v>0</v>
      </c>
      <c r="J112" s="4">
        <f t="shared" si="43"/>
        <v>0</v>
      </c>
      <c r="K112" s="4">
        <f t="shared" si="43"/>
        <v>0</v>
      </c>
      <c r="L112" s="4">
        <f t="shared" si="43"/>
        <v>0</v>
      </c>
      <c r="M112" s="49">
        <f t="shared" si="43"/>
        <v>0</v>
      </c>
      <c r="N112" s="108">
        <f>SUM(F112:M112)-E112</f>
        <v>0</v>
      </c>
    </row>
    <row r="113" ht="19.5" hidden="1" thickTop="1" x14ac:dyDescent="0.25"/>
  </sheetData>
  <sheetProtection algorithmName="SHA-512" hashValue="txC4q3UL7l9mYAx+dAYNQtJ/eDCBlOwpW/MzD/qwGrcigPfuw9yQ5YIokJ3+JzV02UUXAu+Dpsy5QoYG6plXPA==" saltValue="oZXBnjDNCEozb6jw/lDGHA==" spinCount="100000" sheet="1" insertRows="0"/>
  <mergeCells count="27">
    <mergeCell ref="C87:D87"/>
    <mergeCell ref="A88:D88"/>
    <mergeCell ref="A90:E90"/>
    <mergeCell ref="F6:M6"/>
    <mergeCell ref="F48:M48"/>
    <mergeCell ref="A6:E6"/>
    <mergeCell ref="A25:D25"/>
    <mergeCell ref="C24:D24"/>
    <mergeCell ref="C23:D23"/>
    <mergeCell ref="A27:E27"/>
    <mergeCell ref="F27:M27"/>
    <mergeCell ref="C44:D44"/>
    <mergeCell ref="C45:D45"/>
    <mergeCell ref="A46:D46"/>
    <mergeCell ref="A48:E48"/>
    <mergeCell ref="C65:D65"/>
    <mergeCell ref="C66:D66"/>
    <mergeCell ref="A67:D67"/>
    <mergeCell ref="A69:E69"/>
    <mergeCell ref="F69:M69"/>
    <mergeCell ref="C86:D86"/>
    <mergeCell ref="B111:D111"/>
    <mergeCell ref="F90:M90"/>
    <mergeCell ref="C106:D106"/>
    <mergeCell ref="C107:D107"/>
    <mergeCell ref="A108:D108"/>
    <mergeCell ref="B110:D110"/>
  </mergeCells>
  <phoneticPr fontId="11" type="noConversion"/>
  <conditionalFormatting sqref="N8 N17:N18 N110:N112 N20:N23">
    <cfRule type="cellIs" dxfId="43" priority="35" operator="notEqual">
      <formula>0</formula>
    </cfRule>
  </conditionalFormatting>
  <conditionalFormatting sqref="N24:N25 N109">
    <cfRule type="cellIs" dxfId="42" priority="34" operator="notEqual">
      <formula>0</formula>
    </cfRule>
  </conditionalFormatting>
  <conditionalFormatting sqref="N9 N15:N16">
    <cfRule type="cellIs" dxfId="41" priority="29" operator="notEqual">
      <formula>0</formula>
    </cfRule>
  </conditionalFormatting>
  <conditionalFormatting sqref="N45:N46">
    <cfRule type="cellIs" dxfId="40" priority="27" operator="notEqual">
      <formula>0</formula>
    </cfRule>
  </conditionalFormatting>
  <conditionalFormatting sqref="N35:N37">
    <cfRule type="cellIs" dxfId="39" priority="26" operator="notEqual">
      <formula>0</formula>
    </cfRule>
  </conditionalFormatting>
  <conditionalFormatting sqref="N29 N38:N39 N41:N44">
    <cfRule type="cellIs" dxfId="38" priority="28" operator="notEqual">
      <formula>0</formula>
    </cfRule>
  </conditionalFormatting>
  <conditionalFormatting sqref="N66:N67">
    <cfRule type="cellIs" dxfId="37" priority="24" operator="notEqual">
      <formula>0</formula>
    </cfRule>
  </conditionalFormatting>
  <conditionalFormatting sqref="N50 N59:N60 N62:N65">
    <cfRule type="cellIs" dxfId="36" priority="25" operator="notEqual">
      <formula>0</formula>
    </cfRule>
  </conditionalFormatting>
  <conditionalFormatting sqref="N56:N58">
    <cfRule type="cellIs" dxfId="35" priority="23" operator="notEqual">
      <formula>0</formula>
    </cfRule>
  </conditionalFormatting>
  <conditionalFormatting sqref="N71 N80 N82:N86">
    <cfRule type="cellIs" dxfId="34" priority="22" operator="notEqual">
      <formula>0</formula>
    </cfRule>
  </conditionalFormatting>
  <conditionalFormatting sqref="N87:N88">
    <cfRule type="cellIs" dxfId="33" priority="21" operator="notEqual">
      <formula>0</formula>
    </cfRule>
  </conditionalFormatting>
  <conditionalFormatting sqref="N77:N79">
    <cfRule type="cellIs" dxfId="32" priority="20" operator="notEqual">
      <formula>0</formula>
    </cfRule>
  </conditionalFormatting>
  <conditionalFormatting sqref="N92 N101:N106">
    <cfRule type="cellIs" dxfId="31" priority="19" operator="notEqual">
      <formula>0</formula>
    </cfRule>
  </conditionalFormatting>
  <conditionalFormatting sqref="N107:N108">
    <cfRule type="cellIs" dxfId="30" priority="18" operator="notEqual">
      <formula>0</formula>
    </cfRule>
  </conditionalFormatting>
  <conditionalFormatting sqref="N98:N100">
    <cfRule type="cellIs" dxfId="29" priority="17" operator="notEqual">
      <formula>0</formula>
    </cfRule>
  </conditionalFormatting>
  <conditionalFormatting sqref="N19">
    <cfRule type="cellIs" dxfId="28" priority="16" operator="notEqual">
      <formula>0</formula>
    </cfRule>
  </conditionalFormatting>
  <conditionalFormatting sqref="N40">
    <cfRule type="cellIs" dxfId="27" priority="15" operator="notEqual">
      <formula>0</formula>
    </cfRule>
  </conditionalFormatting>
  <conditionalFormatting sqref="N61">
    <cfRule type="cellIs" dxfId="26" priority="14" operator="notEqual">
      <formula>0</formula>
    </cfRule>
  </conditionalFormatting>
  <conditionalFormatting sqref="N81">
    <cfRule type="cellIs" dxfId="25" priority="13" operator="notEqual">
      <formula>0</formula>
    </cfRule>
  </conditionalFormatting>
  <conditionalFormatting sqref="N12:N13">
    <cfRule type="cellIs" dxfId="24" priority="12" operator="notEqual">
      <formula>0</formula>
    </cfRule>
  </conditionalFormatting>
  <conditionalFormatting sqref="N10:N11">
    <cfRule type="cellIs" dxfId="23" priority="11" operator="notEqual">
      <formula>0</formula>
    </cfRule>
  </conditionalFormatting>
  <conditionalFormatting sqref="N14">
    <cfRule type="cellIs" dxfId="22" priority="10" operator="notEqual">
      <formula>0</formula>
    </cfRule>
  </conditionalFormatting>
  <conditionalFormatting sqref="N30:N32">
    <cfRule type="cellIs" dxfId="21" priority="8" operator="notEqual">
      <formula>0</formula>
    </cfRule>
  </conditionalFormatting>
  <conditionalFormatting sqref="N33:N34">
    <cfRule type="cellIs" dxfId="20" priority="9" operator="notEqual">
      <formula>0</formula>
    </cfRule>
  </conditionalFormatting>
  <conditionalFormatting sqref="N54:N55">
    <cfRule type="cellIs" dxfId="19" priority="7" operator="notEqual">
      <formula>0</formula>
    </cfRule>
  </conditionalFormatting>
  <conditionalFormatting sqref="N51:N53">
    <cfRule type="cellIs" dxfId="18" priority="6" operator="notEqual">
      <formula>0</formula>
    </cfRule>
  </conditionalFormatting>
  <conditionalFormatting sqref="N75">
    <cfRule type="cellIs" dxfId="17" priority="5" operator="notEqual">
      <formula>0</formula>
    </cfRule>
  </conditionalFormatting>
  <conditionalFormatting sqref="N72:N74">
    <cfRule type="cellIs" dxfId="16" priority="4" operator="notEqual">
      <formula>0</formula>
    </cfRule>
  </conditionalFormatting>
  <conditionalFormatting sqref="N76">
    <cfRule type="cellIs" dxfId="15" priority="3" operator="notEqual">
      <formula>0</formula>
    </cfRule>
  </conditionalFormatting>
  <conditionalFormatting sqref="N96:N97">
    <cfRule type="cellIs" dxfId="14" priority="2" operator="notEqual">
      <formula>0</formula>
    </cfRule>
  </conditionalFormatting>
  <conditionalFormatting sqref="N93:N95">
    <cfRule type="cellIs" dxfId="13" priority="1" operator="notEqual">
      <formula>0</formula>
    </cfRule>
  </conditionalFormatting>
  <dataValidations count="2">
    <dataValidation type="list" allowBlank="1" showInputMessage="1" showErrorMessage="1" sqref="B71:B85 B50:B64 B8:B22 B29:B43 B92:B105">
      <formula1>$B$2:$C$2</formula1>
    </dataValidation>
    <dataValidation type="decimal" allowBlank="1" showInputMessage="1" showErrorMessage="1" sqref="C8:D22 C29:D43 C50:D64 C71:D85 C92:D105">
      <formula1>0</formula1>
      <formula2>20000</formula2>
    </dataValidation>
  </dataValidations>
  <hyperlinks>
    <hyperlink ref="M2" location="'Sintesis '!A1" display="Inicio"/>
  </hyperlinks>
  <pageMargins left="0.19685039370078741" right="0.19685039370078741" top="0.98425196850393704" bottom="0.39370078740157483" header="0.59055118110236227" footer="0.19685039370078741"/>
  <pageSetup paperSize="9" scale="64" fitToHeight="0" orientation="landscape" horizontalDpi="4294967292" verticalDpi="4294967292" r:id="rId1"/>
  <headerFooter>
    <oddHeader>&amp;L&amp;G
&amp;C&amp;"-,Negrita"&amp;20&amp;K00-032IV CONVOCATORIA A PROYECTOS DE INVESTIGACIÓN&amp;R&amp;G</oddHeader>
    <oddFooter>&amp;R&amp;10&amp;K00-034INV/F/PCI/3/0817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8"/>
  <sheetViews>
    <sheetView showGridLines="0" zoomScale="90" zoomScaleNormal="90" workbookViewId="0">
      <selection activeCell="F16" sqref="F16"/>
    </sheetView>
  </sheetViews>
  <sheetFormatPr baseColWidth="10" defaultColWidth="0" defaultRowHeight="15.75" zeroHeight="1" x14ac:dyDescent="0.25"/>
  <cols>
    <col min="1" max="1" width="1.625" style="24" customWidth="1"/>
    <col min="2" max="2" width="33.375" style="24" customWidth="1"/>
    <col min="3" max="3" width="11.5" style="24" customWidth="1"/>
    <col min="4" max="4" width="8.875" style="24" bestFit="1" customWidth="1"/>
    <col min="5" max="13" width="12.625" style="24" customWidth="1"/>
    <col min="14" max="14" width="8.25" style="24" bestFit="1" customWidth="1"/>
    <col min="15" max="16384" width="10.875" style="24" hidden="1"/>
  </cols>
  <sheetData>
    <row r="1" spans="2:14" ht="6.95" customHeight="1" x14ac:dyDescent="0.25"/>
    <row r="2" spans="2:14" x14ac:dyDescent="0.25">
      <c r="M2" s="25" t="s">
        <v>24</v>
      </c>
    </row>
    <row r="3" spans="2:14" ht="6.95" customHeight="1" x14ac:dyDescent="0.25"/>
    <row r="4" spans="2:14" ht="23.25" x14ac:dyDescent="0.35">
      <c r="B4" s="196" t="s">
        <v>14</v>
      </c>
      <c r="C4" s="196"/>
      <c r="D4" s="196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16.5" thickBot="1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s="26" customFormat="1" ht="30.75" customHeight="1" thickBot="1" x14ac:dyDescent="0.3">
      <c r="B6" s="189" t="s">
        <v>48</v>
      </c>
      <c r="C6" s="190"/>
      <c r="D6" s="190"/>
      <c r="E6" s="190"/>
      <c r="F6" s="192" t="s">
        <v>103</v>
      </c>
      <c r="G6" s="193"/>
      <c r="H6" s="193"/>
      <c r="I6" s="193"/>
      <c r="J6" s="193"/>
      <c r="K6" s="193"/>
      <c r="L6" s="193"/>
      <c r="M6" s="194"/>
      <c r="N6" s="28"/>
    </row>
    <row r="7" spans="2:14" s="134" customFormat="1" ht="31.5" thickTop="1" thickBot="1" x14ac:dyDescent="0.3">
      <c r="B7" s="133" t="s">
        <v>6</v>
      </c>
      <c r="C7" s="122" t="s">
        <v>45</v>
      </c>
      <c r="D7" s="122" t="s">
        <v>46</v>
      </c>
      <c r="E7" s="122" t="s">
        <v>2</v>
      </c>
      <c r="F7" s="151">
        <v>1</v>
      </c>
      <c r="G7" s="152">
        <v>2</v>
      </c>
      <c r="H7" s="152">
        <v>3</v>
      </c>
      <c r="I7" s="152">
        <v>4</v>
      </c>
      <c r="J7" s="152">
        <v>5</v>
      </c>
      <c r="K7" s="152">
        <v>6</v>
      </c>
      <c r="L7" s="152">
        <v>7</v>
      </c>
      <c r="M7" s="153">
        <v>8</v>
      </c>
      <c r="N7" s="29" t="s">
        <v>8</v>
      </c>
    </row>
    <row r="8" spans="2:14" x14ac:dyDescent="0.25">
      <c r="B8" s="120"/>
      <c r="C8" s="123">
        <v>0</v>
      </c>
      <c r="D8" s="124">
        <v>0</v>
      </c>
      <c r="E8" s="125">
        <f>+C8*D8</f>
        <v>0</v>
      </c>
      <c r="F8" s="129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30">
        <v>0</v>
      </c>
      <c r="N8" s="31">
        <f>SUM(F8:M8)-E8</f>
        <v>0</v>
      </c>
    </row>
    <row r="9" spans="2:14" x14ac:dyDescent="0.25">
      <c r="B9" s="120"/>
      <c r="C9" s="123">
        <v>0</v>
      </c>
      <c r="D9" s="124">
        <v>0</v>
      </c>
      <c r="E9" s="125">
        <f t="shared" ref="E9:E14" si="0">+C9*D9</f>
        <v>0</v>
      </c>
      <c r="F9" s="129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30">
        <v>0</v>
      </c>
      <c r="N9" s="31">
        <f t="shared" ref="N9:N15" si="1">SUM(F9:M9)-E9</f>
        <v>0</v>
      </c>
    </row>
    <row r="10" spans="2:14" x14ac:dyDescent="0.25">
      <c r="B10" s="120"/>
      <c r="C10" s="123">
        <v>0</v>
      </c>
      <c r="D10" s="124">
        <v>0</v>
      </c>
      <c r="E10" s="125">
        <f t="shared" si="0"/>
        <v>0</v>
      </c>
      <c r="F10" s="129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30">
        <v>0</v>
      </c>
      <c r="N10" s="31">
        <f t="shared" si="1"/>
        <v>0</v>
      </c>
    </row>
    <row r="11" spans="2:14" x14ac:dyDescent="0.25">
      <c r="B11" s="120"/>
      <c r="C11" s="123">
        <v>0</v>
      </c>
      <c r="D11" s="124">
        <v>0</v>
      </c>
      <c r="E11" s="125">
        <f t="shared" ref="E11" si="2">+C11*D11</f>
        <v>0</v>
      </c>
      <c r="F11" s="129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30">
        <v>0</v>
      </c>
      <c r="N11" s="31">
        <f t="shared" si="1"/>
        <v>0</v>
      </c>
    </row>
    <row r="12" spans="2:14" x14ac:dyDescent="0.25">
      <c r="B12" s="120"/>
      <c r="C12" s="123">
        <v>0</v>
      </c>
      <c r="D12" s="124">
        <v>0</v>
      </c>
      <c r="E12" s="125">
        <f t="shared" si="0"/>
        <v>0</v>
      </c>
      <c r="F12" s="129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30">
        <v>0</v>
      </c>
      <c r="N12" s="31">
        <f t="shared" si="1"/>
        <v>0</v>
      </c>
    </row>
    <row r="13" spans="2:14" x14ac:dyDescent="0.25">
      <c r="B13" s="120"/>
      <c r="C13" s="123">
        <v>0</v>
      </c>
      <c r="D13" s="124">
        <v>0</v>
      </c>
      <c r="E13" s="125">
        <f t="shared" si="0"/>
        <v>0</v>
      </c>
      <c r="F13" s="129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30">
        <v>0</v>
      </c>
      <c r="N13" s="31">
        <f t="shared" si="1"/>
        <v>0</v>
      </c>
    </row>
    <row r="14" spans="2:14" ht="16.5" thickBot="1" x14ac:dyDescent="0.3">
      <c r="B14" s="121"/>
      <c r="C14" s="126">
        <v>0</v>
      </c>
      <c r="D14" s="127">
        <v>0</v>
      </c>
      <c r="E14" s="128">
        <f t="shared" si="0"/>
        <v>0</v>
      </c>
      <c r="F14" s="131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2">
        <v>0</v>
      </c>
      <c r="N14" s="31">
        <f t="shared" si="1"/>
        <v>0</v>
      </c>
    </row>
    <row r="15" spans="2:14" s="26" customFormat="1" ht="26.1" customHeight="1" thickBot="1" x14ac:dyDescent="0.3">
      <c r="B15" s="195" t="s">
        <v>13</v>
      </c>
      <c r="C15" s="195"/>
      <c r="D15" s="195"/>
      <c r="E15" s="30">
        <f>SUM(E8:E14)</f>
        <v>0</v>
      </c>
      <c r="F15" s="30">
        <f>SUM(F8:F14)</f>
        <v>0</v>
      </c>
      <c r="G15" s="30">
        <f t="shared" ref="G15:M15" si="3">SUM(G8:G14)</f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1">
        <f t="shared" si="1"/>
        <v>0</v>
      </c>
    </row>
    <row r="16" spans="2:14" ht="9.9499999999999993" customHeight="1" thickTop="1" x14ac:dyDescent="0.25"/>
    <row r="17" hidden="1" x14ac:dyDescent="0.25"/>
    <row r="18" hidden="1" x14ac:dyDescent="0.25"/>
  </sheetData>
  <sheetProtection algorithmName="SHA-512" hashValue="UUtb1prtkRva+gV9bfOovqFA4L7yIW8+38qRxPA/ZhFVXnR9R7IlOaXTj6XaiYCGknnssTf9Im3zE5yqDLrpQQ==" saltValue="kyVHQ8wKYmBFdmsPu+KHUA==" spinCount="100000" sheet="1" insertRows="0" deleteRows="0"/>
  <mergeCells count="4">
    <mergeCell ref="B6:E6"/>
    <mergeCell ref="F6:M6"/>
    <mergeCell ref="B15:D15"/>
    <mergeCell ref="B4:D4"/>
  </mergeCells>
  <conditionalFormatting sqref="N8:N15">
    <cfRule type="cellIs" dxfId="12" priority="1" operator="notEqual">
      <formula>0</formula>
    </cfRule>
  </conditionalFormatting>
  <hyperlinks>
    <hyperlink ref="M2" location="'Sintesis '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74" fitToHeight="0" orientation="landscape" horizontalDpi="4294967292" verticalDpi="4294967292" r:id="rId1"/>
  <headerFooter>
    <oddHeader>&amp;L&amp;G&amp;C&amp;"-,Negrita"&amp;20&amp;K00-032IV CONVOCATORIA A PROYECTOS DE INVESTIGACIÓN&amp;R&amp;G</oddHeader>
    <oddFooter>&amp;R&amp;10&amp;K00-034INV/F/PCI/3/0817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zoomScale="80" zoomScaleNormal="80" zoomScalePageLayoutView="85" workbookViewId="0">
      <pane xSplit="3" ySplit="7" topLeftCell="D8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baseColWidth="10" defaultColWidth="0" defaultRowHeight="15.75" zeroHeight="1" x14ac:dyDescent="0.25"/>
  <cols>
    <col min="1" max="1" width="1.625" style="15" customWidth="1"/>
    <col min="2" max="2" width="6.25" style="15" bestFit="1" customWidth="1"/>
    <col min="3" max="3" width="60.625" style="15" customWidth="1"/>
    <col min="4" max="27" width="4.125" style="15" customWidth="1"/>
    <col min="28" max="28" width="8.625" style="6" customWidth="1"/>
    <col min="29" max="29" width="11" style="15" customWidth="1"/>
    <col min="30" max="16384" width="11" style="15" hidden="1"/>
  </cols>
  <sheetData>
    <row r="1" spans="2:29" ht="6.95" customHeight="1" x14ac:dyDescent="0.25"/>
    <row r="2" spans="2:29" ht="23.25" x14ac:dyDescent="0.25">
      <c r="D2" s="197" t="s">
        <v>137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9" t="s">
        <v>36</v>
      </c>
      <c r="AC2" s="9" t="s">
        <v>37</v>
      </c>
    </row>
    <row r="3" spans="2:29" ht="6.95" customHeight="1" x14ac:dyDescent="0.25"/>
    <row r="4" spans="2:29" ht="22.5" x14ac:dyDescent="0.25">
      <c r="B4" s="203" t="s">
        <v>3</v>
      </c>
      <c r="C4" s="203"/>
      <c r="AC4" s="55" t="s">
        <v>24</v>
      </c>
    </row>
    <row r="5" spans="2:29" ht="6.95" customHeight="1" thickBot="1" x14ac:dyDescent="0.3">
      <c r="B5" s="204"/>
      <c r="C5" s="204"/>
    </row>
    <row r="6" spans="2:29" ht="20.100000000000001" customHeight="1" thickBot="1" x14ac:dyDescent="0.3">
      <c r="B6" s="205" t="s">
        <v>10</v>
      </c>
      <c r="C6" s="206"/>
      <c r="D6" s="200" t="s">
        <v>30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201" t="s">
        <v>138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2"/>
      <c r="AB6" s="198" t="s">
        <v>4</v>
      </c>
    </row>
    <row r="7" spans="2:29" ht="20.100000000000001" customHeight="1" thickBot="1" x14ac:dyDescent="0.3">
      <c r="B7" s="207"/>
      <c r="C7" s="208"/>
      <c r="D7" s="21" t="s">
        <v>113</v>
      </c>
      <c r="E7" s="22" t="s">
        <v>114</v>
      </c>
      <c r="F7" s="22" t="s">
        <v>115</v>
      </c>
      <c r="G7" s="22" t="s">
        <v>116</v>
      </c>
      <c r="H7" s="22" t="s">
        <v>117</v>
      </c>
      <c r="I7" s="22" t="s">
        <v>118</v>
      </c>
      <c r="J7" s="22" t="s">
        <v>119</v>
      </c>
      <c r="K7" s="22" t="s">
        <v>120</v>
      </c>
      <c r="L7" s="22" t="s">
        <v>121</v>
      </c>
      <c r="M7" s="22" t="s">
        <v>122</v>
      </c>
      <c r="N7" s="22" t="s">
        <v>123</v>
      </c>
      <c r="O7" s="23" t="s">
        <v>124</v>
      </c>
      <c r="P7" s="22" t="s">
        <v>125</v>
      </c>
      <c r="Q7" s="22" t="s">
        <v>126</v>
      </c>
      <c r="R7" s="22" t="s">
        <v>127</v>
      </c>
      <c r="S7" s="22" t="s">
        <v>128</v>
      </c>
      <c r="T7" s="22" t="s">
        <v>129</v>
      </c>
      <c r="U7" s="22" t="s">
        <v>130</v>
      </c>
      <c r="V7" s="22" t="s">
        <v>131</v>
      </c>
      <c r="W7" s="22" t="s">
        <v>132</v>
      </c>
      <c r="X7" s="22" t="s">
        <v>133</v>
      </c>
      <c r="Y7" s="22" t="s">
        <v>134</v>
      </c>
      <c r="Z7" s="22" t="s">
        <v>135</v>
      </c>
      <c r="AA7" s="23" t="s">
        <v>136</v>
      </c>
      <c r="AB7" s="199"/>
    </row>
    <row r="8" spans="2:29" x14ac:dyDescent="0.25">
      <c r="B8" s="135" t="s">
        <v>49</v>
      </c>
      <c r="C8" s="136"/>
      <c r="D8" s="10">
        <f t="shared" ref="D8:AA8" si="0">COUNTA(D9:D18)</f>
        <v>1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2">
        <f t="shared" si="0"/>
        <v>0</v>
      </c>
      <c r="P8" s="10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2">
        <f t="shared" si="0"/>
        <v>0</v>
      </c>
      <c r="AB8" s="135">
        <f>COUNTIF(D8:AA8,"&gt;0")</f>
        <v>1</v>
      </c>
    </row>
    <row r="9" spans="2:29" x14ac:dyDescent="0.25">
      <c r="B9" s="16" t="s">
        <v>53</v>
      </c>
      <c r="C9" s="137"/>
      <c r="D9" s="13" t="s">
        <v>36</v>
      </c>
      <c r="E9" s="7"/>
      <c r="F9" s="7"/>
      <c r="G9" s="7"/>
      <c r="H9" s="7"/>
      <c r="I9" s="7"/>
      <c r="J9" s="7"/>
      <c r="K9" s="7"/>
      <c r="L9" s="7"/>
      <c r="M9" s="7"/>
      <c r="N9" s="7"/>
      <c r="O9" s="14"/>
      <c r="P9" s="13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1">
        <f t="shared" ref="AB9:AB18" si="1">COUNTA(D9:AA9)</f>
        <v>1</v>
      </c>
    </row>
    <row r="10" spans="2:29" x14ac:dyDescent="0.25">
      <c r="B10" s="16" t="s">
        <v>54</v>
      </c>
      <c r="C10" s="137"/>
      <c r="D10" s="13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  <c r="P10" s="13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1">
        <f t="shared" ref="AB10:AB13" si="2">COUNTA(D10:AA10)</f>
        <v>0</v>
      </c>
    </row>
    <row r="11" spans="2:29" x14ac:dyDescent="0.25">
      <c r="B11" s="16" t="s">
        <v>55</v>
      </c>
      <c r="C11" s="137"/>
      <c r="D11" s="13"/>
      <c r="E11" s="7"/>
      <c r="F11" s="7"/>
      <c r="G11" s="7"/>
      <c r="H11" s="7"/>
      <c r="I11" s="7"/>
      <c r="J11" s="7"/>
      <c r="K11" s="7"/>
      <c r="L11" s="7"/>
      <c r="M11" s="7"/>
      <c r="N11" s="7"/>
      <c r="O11" s="14"/>
      <c r="P11" s="13"/>
      <c r="Q11" s="7"/>
      <c r="R11" s="7"/>
      <c r="S11" s="7"/>
      <c r="T11" s="7"/>
      <c r="U11" s="7"/>
      <c r="V11" s="7"/>
      <c r="W11" s="7"/>
      <c r="X11" s="7"/>
      <c r="Y11" s="7"/>
      <c r="Z11" s="7"/>
      <c r="AA11" s="14"/>
      <c r="AB11" s="141">
        <f t="shared" si="2"/>
        <v>0</v>
      </c>
    </row>
    <row r="12" spans="2:29" x14ac:dyDescent="0.25">
      <c r="B12" s="16" t="s">
        <v>56</v>
      </c>
      <c r="C12" s="137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  <c r="P12" s="13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41">
        <f t="shared" si="2"/>
        <v>0</v>
      </c>
    </row>
    <row r="13" spans="2:29" x14ac:dyDescent="0.25">
      <c r="B13" s="16" t="s">
        <v>57</v>
      </c>
      <c r="C13" s="137"/>
      <c r="D13" s="13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  <c r="P13" s="13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41">
        <f t="shared" si="2"/>
        <v>0</v>
      </c>
    </row>
    <row r="14" spans="2:29" x14ac:dyDescent="0.25">
      <c r="B14" s="16" t="s">
        <v>58</v>
      </c>
      <c r="C14" s="137"/>
      <c r="D14" s="13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  <c r="P14" s="13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41">
        <f t="shared" si="1"/>
        <v>0</v>
      </c>
    </row>
    <row r="15" spans="2:29" x14ac:dyDescent="0.25">
      <c r="B15" s="16" t="s">
        <v>59</v>
      </c>
      <c r="C15" s="137"/>
      <c r="D15" s="13"/>
      <c r="E15" s="7"/>
      <c r="F15" s="7"/>
      <c r="G15" s="7"/>
      <c r="H15" s="7"/>
      <c r="I15" s="7"/>
      <c r="J15" s="7"/>
      <c r="K15" s="7"/>
      <c r="L15" s="7"/>
      <c r="M15" s="7"/>
      <c r="N15" s="7"/>
      <c r="O15" s="14"/>
      <c r="P15" s="13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41">
        <f t="shared" si="1"/>
        <v>0</v>
      </c>
    </row>
    <row r="16" spans="2:29" x14ac:dyDescent="0.25">
      <c r="B16" s="16" t="s">
        <v>60</v>
      </c>
      <c r="C16" s="137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  <c r="P16" s="13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41">
        <f t="shared" si="1"/>
        <v>0</v>
      </c>
    </row>
    <row r="17" spans="2:28" x14ac:dyDescent="0.25">
      <c r="B17" s="16" t="s">
        <v>61</v>
      </c>
      <c r="C17" s="137"/>
      <c r="D17" s="13"/>
      <c r="E17" s="7"/>
      <c r="F17" s="7"/>
      <c r="G17" s="7"/>
      <c r="H17" s="7"/>
      <c r="I17" s="7"/>
      <c r="J17" s="7"/>
      <c r="K17" s="7"/>
      <c r="L17" s="7"/>
      <c r="M17" s="7"/>
      <c r="N17" s="7"/>
      <c r="O17" s="14"/>
      <c r="P17" s="13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41">
        <f t="shared" si="1"/>
        <v>0</v>
      </c>
    </row>
    <row r="18" spans="2:28" x14ac:dyDescent="0.25">
      <c r="B18" s="16" t="s">
        <v>62</v>
      </c>
      <c r="C18" s="137"/>
      <c r="D18" s="13"/>
      <c r="E18" s="7"/>
      <c r="F18" s="8"/>
      <c r="G18" s="8"/>
      <c r="H18" s="8"/>
      <c r="I18" s="8"/>
      <c r="J18" s="8"/>
      <c r="K18" s="8"/>
      <c r="L18" s="8"/>
      <c r="M18" s="7"/>
      <c r="N18" s="7"/>
      <c r="O18" s="14"/>
      <c r="P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14"/>
      <c r="AB18" s="141">
        <f t="shared" si="1"/>
        <v>0</v>
      </c>
    </row>
    <row r="19" spans="2:28" ht="9.9499999999999993" customHeight="1" thickBot="1" x14ac:dyDescent="0.3">
      <c r="B19" s="17"/>
      <c r="C19" s="13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142"/>
    </row>
    <row r="20" spans="2:28" x14ac:dyDescent="0.25">
      <c r="B20" s="135" t="s">
        <v>50</v>
      </c>
      <c r="C20" s="136"/>
      <c r="D20" s="10">
        <f>COUNTA(D21:D30)</f>
        <v>1</v>
      </c>
      <c r="E20" s="11">
        <f t="shared" ref="E20" si="3">COUNTA(E21:E30)</f>
        <v>1</v>
      </c>
      <c r="F20" s="11">
        <f t="shared" ref="F20" si="4">COUNTA(F21:F30)</f>
        <v>0</v>
      </c>
      <c r="G20" s="11">
        <f t="shared" ref="G20" si="5">COUNTA(G21:G30)</f>
        <v>0</v>
      </c>
      <c r="H20" s="11">
        <f t="shared" ref="H20" si="6">COUNTA(H21:H30)</f>
        <v>0</v>
      </c>
      <c r="I20" s="11">
        <f t="shared" ref="I20" si="7">COUNTA(I21:I30)</f>
        <v>0</v>
      </c>
      <c r="J20" s="11">
        <f t="shared" ref="J20" si="8">COUNTA(J21:J30)</f>
        <v>0</v>
      </c>
      <c r="K20" s="11">
        <f t="shared" ref="K20" si="9">COUNTA(K21:K30)</f>
        <v>0</v>
      </c>
      <c r="L20" s="11">
        <f t="shared" ref="L20" si="10">COUNTA(L21:L30)</f>
        <v>0</v>
      </c>
      <c r="M20" s="11">
        <f t="shared" ref="M20" si="11">COUNTA(M21:M30)</f>
        <v>0</v>
      </c>
      <c r="N20" s="11">
        <f t="shared" ref="N20" si="12">COUNTA(N21:N30)</f>
        <v>0</v>
      </c>
      <c r="O20" s="12">
        <f t="shared" ref="O20" si="13">COUNTA(O21:O30)</f>
        <v>0</v>
      </c>
      <c r="P20" s="10">
        <f t="shared" ref="P20" si="14">COUNTA(P21:P30)</f>
        <v>0</v>
      </c>
      <c r="Q20" s="11">
        <f t="shared" ref="Q20" si="15">COUNTA(Q21:Q30)</f>
        <v>0</v>
      </c>
      <c r="R20" s="11">
        <f t="shared" ref="R20" si="16">COUNTA(R21:R30)</f>
        <v>0</v>
      </c>
      <c r="S20" s="11">
        <f t="shared" ref="S20" si="17">COUNTA(S21:S30)</f>
        <v>0</v>
      </c>
      <c r="T20" s="11">
        <f t="shared" ref="T20" si="18">COUNTA(T21:T30)</f>
        <v>0</v>
      </c>
      <c r="U20" s="11">
        <f t="shared" ref="U20" si="19">COUNTA(U21:U30)</f>
        <v>0</v>
      </c>
      <c r="V20" s="11">
        <f t="shared" ref="V20" si="20">COUNTA(V21:V30)</f>
        <v>0</v>
      </c>
      <c r="W20" s="11">
        <f t="shared" ref="W20" si="21">COUNTA(W21:W30)</f>
        <v>0</v>
      </c>
      <c r="X20" s="11">
        <f t="shared" ref="X20" si="22">COUNTA(X21:X30)</f>
        <v>0</v>
      </c>
      <c r="Y20" s="11">
        <f t="shared" ref="Y20" si="23">COUNTA(Y21:Y30)</f>
        <v>0</v>
      </c>
      <c r="Z20" s="11">
        <f t="shared" ref="Z20" si="24">COUNTA(Z21:Z30)</f>
        <v>0</v>
      </c>
      <c r="AA20" s="12">
        <f t="shared" ref="AA20" si="25">COUNTA(AA21:AA30)</f>
        <v>0</v>
      </c>
      <c r="AB20" s="135">
        <f>COUNTIF(D20:AA20,"&gt;0")</f>
        <v>2</v>
      </c>
    </row>
    <row r="21" spans="2:28" x14ac:dyDescent="0.25">
      <c r="B21" s="16" t="s">
        <v>63</v>
      </c>
      <c r="C21" s="137"/>
      <c r="D21" s="13" t="s">
        <v>36</v>
      </c>
      <c r="E21" s="7" t="s">
        <v>36</v>
      </c>
      <c r="F21" s="7"/>
      <c r="G21" s="7"/>
      <c r="H21" s="7"/>
      <c r="I21" s="7"/>
      <c r="J21" s="7"/>
      <c r="K21" s="7"/>
      <c r="L21" s="7"/>
      <c r="M21" s="7"/>
      <c r="N21" s="7"/>
      <c r="O21" s="14"/>
      <c r="P21" s="13"/>
      <c r="Q21" s="7"/>
      <c r="R21" s="7"/>
      <c r="S21" s="7"/>
      <c r="T21" s="7"/>
      <c r="U21" s="7"/>
      <c r="V21" s="7"/>
      <c r="W21" s="7"/>
      <c r="X21" s="7"/>
      <c r="Y21" s="7"/>
      <c r="Z21" s="7"/>
      <c r="AA21" s="14"/>
      <c r="AB21" s="141">
        <f t="shared" ref="AB21:AB30" si="26">COUNTA(D21:AA21)</f>
        <v>2</v>
      </c>
    </row>
    <row r="22" spans="2:28" x14ac:dyDescent="0.25">
      <c r="B22" s="16" t="s">
        <v>64</v>
      </c>
      <c r="C22" s="137"/>
      <c r="D22" s="13"/>
      <c r="E22" s="7"/>
      <c r="F22" s="7"/>
      <c r="G22" s="7"/>
      <c r="H22" s="7"/>
      <c r="I22" s="7"/>
      <c r="J22" s="7"/>
      <c r="K22" s="7"/>
      <c r="L22" s="7"/>
      <c r="M22" s="7"/>
      <c r="N22" s="7"/>
      <c r="O22" s="14"/>
      <c r="P22" s="13"/>
      <c r="Q22" s="7"/>
      <c r="R22" s="7"/>
      <c r="S22" s="7"/>
      <c r="T22" s="7"/>
      <c r="U22" s="7"/>
      <c r="V22" s="7"/>
      <c r="W22" s="7"/>
      <c r="X22" s="7"/>
      <c r="Y22" s="7"/>
      <c r="Z22" s="7"/>
      <c r="AA22" s="14"/>
      <c r="AB22" s="141">
        <f t="shared" ref="AB22:AB25" si="27">COUNTA(D22:AA22)</f>
        <v>0</v>
      </c>
    </row>
    <row r="23" spans="2:28" x14ac:dyDescent="0.25">
      <c r="B23" s="16" t="s">
        <v>65</v>
      </c>
      <c r="C23" s="137"/>
      <c r="D23" s="13"/>
      <c r="E23" s="7"/>
      <c r="F23" s="7"/>
      <c r="G23" s="7"/>
      <c r="H23" s="7"/>
      <c r="I23" s="7"/>
      <c r="J23" s="7"/>
      <c r="K23" s="7"/>
      <c r="L23" s="7"/>
      <c r="M23" s="7"/>
      <c r="N23" s="7"/>
      <c r="O23" s="14"/>
      <c r="P23" s="13"/>
      <c r="Q23" s="7"/>
      <c r="R23" s="7"/>
      <c r="S23" s="7"/>
      <c r="T23" s="7"/>
      <c r="U23" s="7"/>
      <c r="V23" s="7"/>
      <c r="W23" s="7"/>
      <c r="X23" s="7"/>
      <c r="Y23" s="7"/>
      <c r="Z23" s="7"/>
      <c r="AA23" s="14"/>
      <c r="AB23" s="141">
        <f t="shared" si="27"/>
        <v>0</v>
      </c>
    </row>
    <row r="24" spans="2:28" x14ac:dyDescent="0.25">
      <c r="B24" s="16" t="s">
        <v>66</v>
      </c>
      <c r="C24" s="137"/>
      <c r="D24" s="13"/>
      <c r="E24" s="7"/>
      <c r="F24" s="7"/>
      <c r="G24" s="7"/>
      <c r="H24" s="7"/>
      <c r="I24" s="7"/>
      <c r="J24" s="7"/>
      <c r="K24" s="7"/>
      <c r="L24" s="7"/>
      <c r="M24" s="7"/>
      <c r="N24" s="7"/>
      <c r="O24" s="14"/>
      <c r="P24" s="13"/>
      <c r="Q24" s="7"/>
      <c r="R24" s="7"/>
      <c r="S24" s="7"/>
      <c r="T24" s="7"/>
      <c r="U24" s="7"/>
      <c r="V24" s="7"/>
      <c r="W24" s="7"/>
      <c r="X24" s="7"/>
      <c r="Y24" s="7"/>
      <c r="Z24" s="7"/>
      <c r="AA24" s="14"/>
      <c r="AB24" s="141">
        <f t="shared" si="27"/>
        <v>0</v>
      </c>
    </row>
    <row r="25" spans="2:28" x14ac:dyDescent="0.25">
      <c r="B25" s="16" t="s">
        <v>67</v>
      </c>
      <c r="C25" s="137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14"/>
      <c r="P25" s="13"/>
      <c r="Q25" s="7"/>
      <c r="R25" s="7"/>
      <c r="S25" s="7"/>
      <c r="T25" s="7"/>
      <c r="U25" s="7"/>
      <c r="V25" s="7"/>
      <c r="W25" s="7"/>
      <c r="X25" s="7"/>
      <c r="Y25" s="7"/>
      <c r="Z25" s="7"/>
      <c r="AA25" s="14"/>
      <c r="AB25" s="141">
        <f t="shared" si="27"/>
        <v>0</v>
      </c>
    </row>
    <row r="26" spans="2:28" x14ac:dyDescent="0.25">
      <c r="B26" s="16" t="s">
        <v>68</v>
      </c>
      <c r="C26" s="137"/>
      <c r="D26" s="13"/>
      <c r="E26" s="7"/>
      <c r="F26" s="7"/>
      <c r="G26" s="7"/>
      <c r="H26" s="7"/>
      <c r="I26" s="7"/>
      <c r="J26" s="7"/>
      <c r="K26" s="7"/>
      <c r="L26" s="7"/>
      <c r="M26" s="7"/>
      <c r="N26" s="7"/>
      <c r="O26" s="14"/>
      <c r="P26" s="13"/>
      <c r="Q26" s="7"/>
      <c r="R26" s="7"/>
      <c r="S26" s="7"/>
      <c r="T26" s="7"/>
      <c r="U26" s="7"/>
      <c r="V26" s="7"/>
      <c r="W26" s="7"/>
      <c r="X26" s="7"/>
      <c r="Y26" s="7"/>
      <c r="Z26" s="7"/>
      <c r="AA26" s="14"/>
      <c r="AB26" s="141">
        <f t="shared" si="26"/>
        <v>0</v>
      </c>
    </row>
    <row r="27" spans="2:28" x14ac:dyDescent="0.25">
      <c r="B27" s="16" t="s">
        <v>69</v>
      </c>
      <c r="C27" s="137"/>
      <c r="D27" s="13"/>
      <c r="E27" s="7"/>
      <c r="F27" s="7"/>
      <c r="G27" s="7"/>
      <c r="H27" s="7"/>
      <c r="I27" s="7"/>
      <c r="J27" s="7"/>
      <c r="K27" s="7"/>
      <c r="L27" s="7"/>
      <c r="M27" s="7"/>
      <c r="N27" s="7"/>
      <c r="O27" s="14"/>
      <c r="P27" s="13"/>
      <c r="Q27" s="7"/>
      <c r="R27" s="7"/>
      <c r="S27" s="7"/>
      <c r="T27" s="7"/>
      <c r="U27" s="7"/>
      <c r="V27" s="7"/>
      <c r="W27" s="7"/>
      <c r="X27" s="7"/>
      <c r="Y27" s="7"/>
      <c r="Z27" s="7"/>
      <c r="AA27" s="14"/>
      <c r="AB27" s="141">
        <f t="shared" si="26"/>
        <v>0</v>
      </c>
    </row>
    <row r="28" spans="2:28" x14ac:dyDescent="0.25">
      <c r="B28" s="16" t="s">
        <v>70</v>
      </c>
      <c r="C28" s="137"/>
      <c r="D28" s="13"/>
      <c r="E28" s="7"/>
      <c r="F28" s="7"/>
      <c r="G28" s="7"/>
      <c r="H28" s="7"/>
      <c r="I28" s="7"/>
      <c r="J28" s="7"/>
      <c r="K28" s="7"/>
      <c r="L28" s="7"/>
      <c r="M28" s="7"/>
      <c r="N28" s="7"/>
      <c r="O28" s="14"/>
      <c r="P28" s="13"/>
      <c r="Q28" s="7"/>
      <c r="R28" s="7"/>
      <c r="S28" s="7"/>
      <c r="T28" s="7"/>
      <c r="U28" s="7"/>
      <c r="V28" s="7"/>
      <c r="W28" s="7"/>
      <c r="X28" s="7"/>
      <c r="Y28" s="7"/>
      <c r="Z28" s="7"/>
      <c r="AA28" s="14"/>
      <c r="AB28" s="141">
        <f t="shared" si="26"/>
        <v>0</v>
      </c>
    </row>
    <row r="29" spans="2:28" x14ac:dyDescent="0.25">
      <c r="B29" s="16" t="s">
        <v>71</v>
      </c>
      <c r="C29" s="137"/>
      <c r="D29" s="13"/>
      <c r="E29" s="7"/>
      <c r="F29" s="7"/>
      <c r="G29" s="7"/>
      <c r="H29" s="7"/>
      <c r="I29" s="7"/>
      <c r="J29" s="7"/>
      <c r="K29" s="7"/>
      <c r="L29" s="7"/>
      <c r="M29" s="7"/>
      <c r="N29" s="7"/>
      <c r="O29" s="14"/>
      <c r="P29" s="13"/>
      <c r="Q29" s="7"/>
      <c r="R29" s="7"/>
      <c r="S29" s="7"/>
      <c r="T29" s="7"/>
      <c r="U29" s="7"/>
      <c r="V29" s="7"/>
      <c r="W29" s="7"/>
      <c r="X29" s="7"/>
      <c r="Y29" s="7"/>
      <c r="Z29" s="7"/>
      <c r="AA29" s="14"/>
      <c r="AB29" s="141">
        <f t="shared" si="26"/>
        <v>0</v>
      </c>
    </row>
    <row r="30" spans="2:28" x14ac:dyDescent="0.25">
      <c r="B30" s="16" t="s">
        <v>72</v>
      </c>
      <c r="C30" s="137"/>
      <c r="D30" s="13"/>
      <c r="E30" s="7"/>
      <c r="F30" s="8"/>
      <c r="G30" s="8"/>
      <c r="H30" s="8"/>
      <c r="I30" s="8"/>
      <c r="J30" s="8"/>
      <c r="K30" s="8"/>
      <c r="L30" s="8"/>
      <c r="M30" s="7"/>
      <c r="N30" s="7"/>
      <c r="O30" s="14"/>
      <c r="P30" s="13"/>
      <c r="Q30" s="7"/>
      <c r="R30" s="7"/>
      <c r="S30" s="7"/>
      <c r="T30" s="7"/>
      <c r="U30" s="7"/>
      <c r="V30" s="7"/>
      <c r="W30" s="7"/>
      <c r="X30" s="7"/>
      <c r="Y30" s="7"/>
      <c r="Z30" s="7"/>
      <c r="AA30" s="14"/>
      <c r="AB30" s="141">
        <f t="shared" si="26"/>
        <v>0</v>
      </c>
    </row>
    <row r="31" spans="2:28" ht="9.9499999999999993" customHeight="1" thickBot="1" x14ac:dyDescent="0.3">
      <c r="B31" s="17"/>
      <c r="C31" s="13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142"/>
    </row>
    <row r="32" spans="2:28" x14ac:dyDescent="0.25">
      <c r="B32" s="135" t="s">
        <v>51</v>
      </c>
      <c r="C32" s="136"/>
      <c r="D32" s="10">
        <f>COUNTA(D33:D42)</f>
        <v>1</v>
      </c>
      <c r="E32" s="11">
        <f t="shared" ref="E32" si="28">COUNTA(E33:E42)</f>
        <v>0</v>
      </c>
      <c r="F32" s="11">
        <f t="shared" ref="F32" si="29">COUNTA(F33:F42)</f>
        <v>0</v>
      </c>
      <c r="G32" s="11">
        <f t="shared" ref="G32" si="30">COUNTA(G33:G42)</f>
        <v>0</v>
      </c>
      <c r="H32" s="11">
        <f t="shared" ref="H32" si="31">COUNTA(H33:H42)</f>
        <v>0</v>
      </c>
      <c r="I32" s="11">
        <f t="shared" ref="I32" si="32">COUNTA(I33:I42)</f>
        <v>0</v>
      </c>
      <c r="J32" s="11">
        <f t="shared" ref="J32" si="33">COUNTA(J33:J42)</f>
        <v>0</v>
      </c>
      <c r="K32" s="11">
        <f t="shared" ref="K32" si="34">COUNTA(K33:K42)</f>
        <v>0</v>
      </c>
      <c r="L32" s="11">
        <f t="shared" ref="L32" si="35">COUNTA(L33:L42)</f>
        <v>0</v>
      </c>
      <c r="M32" s="11">
        <f t="shared" ref="M32" si="36">COUNTA(M33:M42)</f>
        <v>0</v>
      </c>
      <c r="N32" s="11">
        <f t="shared" ref="N32" si="37">COUNTA(N33:N42)</f>
        <v>0</v>
      </c>
      <c r="O32" s="12">
        <f t="shared" ref="O32" si="38">COUNTA(O33:O42)</f>
        <v>0</v>
      </c>
      <c r="P32" s="10">
        <f t="shared" ref="P32" si="39">COUNTA(P33:P42)</f>
        <v>0</v>
      </c>
      <c r="Q32" s="11">
        <f t="shared" ref="Q32" si="40">COUNTA(Q33:Q42)</f>
        <v>0</v>
      </c>
      <c r="R32" s="11">
        <f t="shared" ref="R32" si="41">COUNTA(R33:R42)</f>
        <v>0</v>
      </c>
      <c r="S32" s="11">
        <f t="shared" ref="S32" si="42">COUNTA(S33:S42)</f>
        <v>0</v>
      </c>
      <c r="T32" s="11">
        <f t="shared" ref="T32" si="43">COUNTA(T33:T42)</f>
        <v>0</v>
      </c>
      <c r="U32" s="11">
        <f t="shared" ref="U32" si="44">COUNTA(U33:U42)</f>
        <v>0</v>
      </c>
      <c r="V32" s="11">
        <f t="shared" ref="V32" si="45">COUNTA(V33:V42)</f>
        <v>0</v>
      </c>
      <c r="W32" s="11">
        <f t="shared" ref="W32" si="46">COUNTA(W33:W42)</f>
        <v>0</v>
      </c>
      <c r="X32" s="11">
        <f t="shared" ref="X32" si="47">COUNTA(X33:X42)</f>
        <v>0</v>
      </c>
      <c r="Y32" s="11">
        <f t="shared" ref="Y32" si="48">COUNTA(Y33:Y42)</f>
        <v>0</v>
      </c>
      <c r="Z32" s="11">
        <f t="shared" ref="Z32" si="49">COUNTA(Z33:Z42)</f>
        <v>0</v>
      </c>
      <c r="AA32" s="12">
        <f t="shared" ref="AA32" si="50">COUNTA(AA33:AA42)</f>
        <v>0</v>
      </c>
      <c r="AB32" s="135">
        <f>COUNTIF(D32:AA32,"&gt;0")</f>
        <v>1</v>
      </c>
    </row>
    <row r="33" spans="2:28" x14ac:dyDescent="0.25">
      <c r="B33" s="16" t="s">
        <v>73</v>
      </c>
      <c r="C33" s="137"/>
      <c r="D33" s="13" t="s">
        <v>36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14"/>
      <c r="P33" s="13"/>
      <c r="Q33" s="7"/>
      <c r="R33" s="7"/>
      <c r="S33" s="7"/>
      <c r="T33" s="7"/>
      <c r="U33" s="7"/>
      <c r="V33" s="7"/>
      <c r="W33" s="7"/>
      <c r="X33" s="7"/>
      <c r="Y33" s="7"/>
      <c r="Z33" s="7"/>
      <c r="AA33" s="14"/>
      <c r="AB33" s="141">
        <f t="shared" ref="AB33:AB42" si="51">COUNTA(D33:AA33)</f>
        <v>1</v>
      </c>
    </row>
    <row r="34" spans="2:28" x14ac:dyDescent="0.25">
      <c r="B34" s="16" t="s">
        <v>74</v>
      </c>
      <c r="C34" s="137"/>
      <c r="D34" s="13"/>
      <c r="E34" s="7"/>
      <c r="F34" s="7"/>
      <c r="G34" s="7"/>
      <c r="H34" s="7"/>
      <c r="I34" s="7"/>
      <c r="J34" s="7"/>
      <c r="K34" s="7"/>
      <c r="L34" s="7"/>
      <c r="M34" s="7"/>
      <c r="N34" s="7"/>
      <c r="O34" s="14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  <c r="AA34" s="14"/>
      <c r="AB34" s="141">
        <f t="shared" ref="AB34:AB37" si="52">COUNTA(D34:AA34)</f>
        <v>0</v>
      </c>
    </row>
    <row r="35" spans="2:28" x14ac:dyDescent="0.25">
      <c r="B35" s="16" t="s">
        <v>75</v>
      </c>
      <c r="C35" s="137"/>
      <c r="D35" s="13"/>
      <c r="E35" s="7"/>
      <c r="F35" s="7"/>
      <c r="G35" s="7"/>
      <c r="H35" s="7"/>
      <c r="I35" s="7"/>
      <c r="J35" s="7"/>
      <c r="K35" s="7"/>
      <c r="L35" s="7"/>
      <c r="M35" s="7"/>
      <c r="N35" s="7"/>
      <c r="O35" s="14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  <c r="AA35" s="14"/>
      <c r="AB35" s="141">
        <f t="shared" si="52"/>
        <v>0</v>
      </c>
    </row>
    <row r="36" spans="2:28" x14ac:dyDescent="0.25">
      <c r="B36" s="16" t="s">
        <v>76</v>
      </c>
      <c r="C36" s="137"/>
      <c r="D36" s="13"/>
      <c r="E36" s="7"/>
      <c r="F36" s="7"/>
      <c r="G36" s="7"/>
      <c r="H36" s="7"/>
      <c r="I36" s="7"/>
      <c r="J36" s="7"/>
      <c r="K36" s="7"/>
      <c r="L36" s="7"/>
      <c r="M36" s="7"/>
      <c r="N36" s="7"/>
      <c r="O36" s="14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  <c r="AA36" s="14"/>
      <c r="AB36" s="141">
        <f t="shared" si="52"/>
        <v>0</v>
      </c>
    </row>
    <row r="37" spans="2:28" x14ac:dyDescent="0.25">
      <c r="B37" s="16" t="s">
        <v>77</v>
      </c>
      <c r="C37" s="137"/>
      <c r="D37" s="13"/>
      <c r="E37" s="7"/>
      <c r="F37" s="7"/>
      <c r="G37" s="7"/>
      <c r="H37" s="7"/>
      <c r="I37" s="7"/>
      <c r="J37" s="7"/>
      <c r="K37" s="7"/>
      <c r="L37" s="7"/>
      <c r="M37" s="7"/>
      <c r="N37" s="7"/>
      <c r="O37" s="14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  <c r="AA37" s="14"/>
      <c r="AB37" s="141">
        <f t="shared" si="52"/>
        <v>0</v>
      </c>
    </row>
    <row r="38" spans="2:28" x14ac:dyDescent="0.25">
      <c r="B38" s="16" t="s">
        <v>78</v>
      </c>
      <c r="C38" s="137"/>
      <c r="D38" s="13"/>
      <c r="E38" s="7"/>
      <c r="F38" s="7"/>
      <c r="G38" s="7"/>
      <c r="H38" s="7"/>
      <c r="I38" s="7"/>
      <c r="J38" s="7"/>
      <c r="K38" s="7"/>
      <c r="L38" s="7"/>
      <c r="M38" s="7"/>
      <c r="N38" s="7"/>
      <c r="O38" s="14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  <c r="AA38" s="14"/>
      <c r="AB38" s="141">
        <f t="shared" si="51"/>
        <v>0</v>
      </c>
    </row>
    <row r="39" spans="2:28" x14ac:dyDescent="0.25">
      <c r="B39" s="16" t="s">
        <v>79</v>
      </c>
      <c r="C39" s="137"/>
      <c r="D39" s="13"/>
      <c r="E39" s="7"/>
      <c r="F39" s="7"/>
      <c r="G39" s="7"/>
      <c r="H39" s="7"/>
      <c r="I39" s="7"/>
      <c r="J39" s="7"/>
      <c r="K39" s="7"/>
      <c r="L39" s="7"/>
      <c r="M39" s="7"/>
      <c r="N39" s="7"/>
      <c r="O39" s="14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  <c r="AA39" s="14"/>
      <c r="AB39" s="141">
        <f t="shared" si="51"/>
        <v>0</v>
      </c>
    </row>
    <row r="40" spans="2:28" x14ac:dyDescent="0.25">
      <c r="B40" s="16" t="s">
        <v>80</v>
      </c>
      <c r="C40" s="137"/>
      <c r="D40" s="13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  <c r="AA40" s="14"/>
      <c r="AB40" s="141">
        <f t="shared" si="51"/>
        <v>0</v>
      </c>
    </row>
    <row r="41" spans="2:28" x14ac:dyDescent="0.25">
      <c r="B41" s="16" t="s">
        <v>81</v>
      </c>
      <c r="C41" s="137"/>
      <c r="D41" s="13"/>
      <c r="E41" s="7"/>
      <c r="F41" s="7"/>
      <c r="G41" s="7"/>
      <c r="H41" s="7"/>
      <c r="I41" s="7"/>
      <c r="J41" s="7"/>
      <c r="K41" s="7"/>
      <c r="L41" s="7"/>
      <c r="M41" s="7"/>
      <c r="N41" s="7"/>
      <c r="O41" s="14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14"/>
      <c r="AB41" s="141">
        <f t="shared" si="51"/>
        <v>0</v>
      </c>
    </row>
    <row r="42" spans="2:28" x14ac:dyDescent="0.25">
      <c r="B42" s="16" t="s">
        <v>82</v>
      </c>
      <c r="C42" s="137"/>
      <c r="D42" s="13"/>
      <c r="E42" s="7"/>
      <c r="F42" s="8"/>
      <c r="G42" s="8"/>
      <c r="H42" s="8"/>
      <c r="I42" s="8"/>
      <c r="J42" s="8"/>
      <c r="K42" s="8"/>
      <c r="L42" s="8"/>
      <c r="M42" s="7"/>
      <c r="N42" s="7"/>
      <c r="O42" s="14"/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14"/>
      <c r="AB42" s="141">
        <f t="shared" si="51"/>
        <v>0</v>
      </c>
    </row>
    <row r="43" spans="2:28" ht="9.9499999999999993" customHeight="1" thickBot="1" x14ac:dyDescent="0.3">
      <c r="B43" s="17"/>
      <c r="C43" s="13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  <c r="AB43" s="142"/>
    </row>
    <row r="44" spans="2:28" x14ac:dyDescent="0.25">
      <c r="B44" s="135" t="s">
        <v>52</v>
      </c>
      <c r="C44" s="136"/>
      <c r="D44" s="10">
        <f>COUNTA(D45:D54)</f>
        <v>1</v>
      </c>
      <c r="E44" s="11">
        <f t="shared" ref="E44" si="53">COUNTA(E45:E54)</f>
        <v>0</v>
      </c>
      <c r="F44" s="11">
        <f t="shared" ref="F44" si="54">COUNTA(F45:F54)</f>
        <v>0</v>
      </c>
      <c r="G44" s="11">
        <f t="shared" ref="G44" si="55">COUNTA(G45:G54)</f>
        <v>0</v>
      </c>
      <c r="H44" s="11">
        <f t="shared" ref="H44" si="56">COUNTA(H45:H54)</f>
        <v>0</v>
      </c>
      <c r="I44" s="11">
        <f t="shared" ref="I44" si="57">COUNTA(I45:I54)</f>
        <v>0</v>
      </c>
      <c r="J44" s="11">
        <f t="shared" ref="J44" si="58">COUNTA(J45:J54)</f>
        <v>0</v>
      </c>
      <c r="K44" s="11">
        <f t="shared" ref="K44" si="59">COUNTA(K45:K54)</f>
        <v>0</v>
      </c>
      <c r="L44" s="11">
        <f t="shared" ref="L44" si="60">COUNTA(L45:L54)</f>
        <v>0</v>
      </c>
      <c r="M44" s="11">
        <f t="shared" ref="M44" si="61">COUNTA(M45:M54)</f>
        <v>0</v>
      </c>
      <c r="N44" s="11">
        <f t="shared" ref="N44" si="62">COUNTA(N45:N54)</f>
        <v>0</v>
      </c>
      <c r="O44" s="12">
        <f t="shared" ref="O44" si="63">COUNTA(O45:O54)</f>
        <v>0</v>
      </c>
      <c r="P44" s="10">
        <f t="shared" ref="P44" si="64">COUNTA(P45:P54)</f>
        <v>0</v>
      </c>
      <c r="Q44" s="11">
        <f t="shared" ref="Q44" si="65">COUNTA(Q45:Q54)</f>
        <v>0</v>
      </c>
      <c r="R44" s="11">
        <f t="shared" ref="R44" si="66">COUNTA(R45:R54)</f>
        <v>0</v>
      </c>
      <c r="S44" s="11">
        <f t="shared" ref="S44" si="67">COUNTA(S45:S54)</f>
        <v>0</v>
      </c>
      <c r="T44" s="11">
        <f t="shared" ref="T44" si="68">COUNTA(T45:T54)</f>
        <v>0</v>
      </c>
      <c r="U44" s="11">
        <f t="shared" ref="U44" si="69">COUNTA(U45:U54)</f>
        <v>0</v>
      </c>
      <c r="V44" s="11">
        <f t="shared" ref="V44" si="70">COUNTA(V45:V54)</f>
        <v>0</v>
      </c>
      <c r="W44" s="11">
        <f t="shared" ref="W44" si="71">COUNTA(W45:W54)</f>
        <v>0</v>
      </c>
      <c r="X44" s="11">
        <f t="shared" ref="X44" si="72">COUNTA(X45:X54)</f>
        <v>0</v>
      </c>
      <c r="Y44" s="11">
        <f t="shared" ref="Y44" si="73">COUNTA(Y45:Y54)</f>
        <v>0</v>
      </c>
      <c r="Z44" s="11">
        <f t="shared" ref="Z44" si="74">COUNTA(Z45:Z54)</f>
        <v>0</v>
      </c>
      <c r="AA44" s="12">
        <f t="shared" ref="AA44" si="75">COUNTA(AA45:AA54)</f>
        <v>0</v>
      </c>
      <c r="AB44" s="135">
        <f>COUNTIF(D44:AA44,"&gt;0")</f>
        <v>1</v>
      </c>
    </row>
    <row r="45" spans="2:28" x14ac:dyDescent="0.25">
      <c r="B45" s="16" t="s">
        <v>83</v>
      </c>
      <c r="C45" s="137"/>
      <c r="D45" s="13" t="s">
        <v>36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14"/>
      <c r="P45" s="13"/>
      <c r="Q45" s="7"/>
      <c r="R45" s="7"/>
      <c r="S45" s="7"/>
      <c r="T45" s="7"/>
      <c r="U45" s="7"/>
      <c r="V45" s="7"/>
      <c r="W45" s="7"/>
      <c r="X45" s="7"/>
      <c r="Y45" s="7"/>
      <c r="Z45" s="7"/>
      <c r="AA45" s="14"/>
      <c r="AB45" s="139">
        <f t="shared" ref="AB45:AB54" si="76">COUNTA(D45:AA45)</f>
        <v>1</v>
      </c>
    </row>
    <row r="46" spans="2:28" x14ac:dyDescent="0.25">
      <c r="B46" s="16" t="s">
        <v>84</v>
      </c>
      <c r="C46" s="137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  <c r="O46" s="14"/>
      <c r="P46" s="13"/>
      <c r="Q46" s="7"/>
      <c r="R46" s="7"/>
      <c r="S46" s="7"/>
      <c r="T46" s="7"/>
      <c r="U46" s="7"/>
      <c r="V46" s="7"/>
      <c r="W46" s="7"/>
      <c r="X46" s="7"/>
      <c r="Y46" s="7"/>
      <c r="Z46" s="7"/>
      <c r="AA46" s="14"/>
      <c r="AB46" s="139">
        <f t="shared" ref="AB46:AB49" si="77">COUNTA(D46:AA46)</f>
        <v>0</v>
      </c>
    </row>
    <row r="47" spans="2:28" x14ac:dyDescent="0.25">
      <c r="B47" s="16" t="s">
        <v>85</v>
      </c>
      <c r="C47" s="137"/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  <c r="O47" s="14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14"/>
      <c r="AB47" s="139">
        <f t="shared" si="77"/>
        <v>0</v>
      </c>
    </row>
    <row r="48" spans="2:28" x14ac:dyDescent="0.25">
      <c r="B48" s="16" t="s">
        <v>86</v>
      </c>
      <c r="C48" s="137"/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14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  <c r="AA48" s="14"/>
      <c r="AB48" s="139">
        <f t="shared" si="77"/>
        <v>0</v>
      </c>
    </row>
    <row r="49" spans="2:28" x14ac:dyDescent="0.25">
      <c r="B49" s="16" t="s">
        <v>87</v>
      </c>
      <c r="C49" s="137"/>
      <c r="D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14"/>
      <c r="P49" s="13"/>
      <c r="Q49" s="7"/>
      <c r="R49" s="7"/>
      <c r="S49" s="7"/>
      <c r="T49" s="7"/>
      <c r="U49" s="7"/>
      <c r="V49" s="7"/>
      <c r="W49" s="7"/>
      <c r="X49" s="7"/>
      <c r="Y49" s="7"/>
      <c r="Z49" s="7"/>
      <c r="AA49" s="14"/>
      <c r="AB49" s="139">
        <f t="shared" si="77"/>
        <v>0</v>
      </c>
    </row>
    <row r="50" spans="2:28" x14ac:dyDescent="0.25">
      <c r="B50" s="16" t="s">
        <v>88</v>
      </c>
      <c r="C50" s="137"/>
      <c r="D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14"/>
      <c r="P50" s="13"/>
      <c r="Q50" s="7"/>
      <c r="R50" s="7"/>
      <c r="S50" s="7"/>
      <c r="T50" s="7"/>
      <c r="U50" s="7"/>
      <c r="V50" s="7"/>
      <c r="W50" s="7"/>
      <c r="X50" s="7"/>
      <c r="Y50" s="7"/>
      <c r="Z50" s="7"/>
      <c r="AA50" s="14"/>
      <c r="AB50" s="139">
        <f t="shared" si="76"/>
        <v>0</v>
      </c>
    </row>
    <row r="51" spans="2:28" x14ac:dyDescent="0.25">
      <c r="B51" s="16" t="s">
        <v>89</v>
      </c>
      <c r="C51" s="137"/>
      <c r="D51" s="13"/>
      <c r="E51" s="7"/>
      <c r="F51" s="7"/>
      <c r="G51" s="7"/>
      <c r="H51" s="7"/>
      <c r="I51" s="7"/>
      <c r="J51" s="7"/>
      <c r="K51" s="7"/>
      <c r="L51" s="7"/>
      <c r="M51" s="7"/>
      <c r="N51" s="7"/>
      <c r="O51" s="14"/>
      <c r="P51" s="13"/>
      <c r="Q51" s="7"/>
      <c r="R51" s="7"/>
      <c r="S51" s="7"/>
      <c r="T51" s="7"/>
      <c r="U51" s="7"/>
      <c r="V51" s="7"/>
      <c r="W51" s="7"/>
      <c r="X51" s="7"/>
      <c r="Y51" s="7"/>
      <c r="Z51" s="7"/>
      <c r="AA51" s="14"/>
      <c r="AB51" s="139">
        <f t="shared" si="76"/>
        <v>0</v>
      </c>
    </row>
    <row r="52" spans="2:28" x14ac:dyDescent="0.25">
      <c r="B52" s="16" t="s">
        <v>90</v>
      </c>
      <c r="C52" s="137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14"/>
      <c r="P52" s="13"/>
      <c r="Q52" s="7"/>
      <c r="R52" s="7"/>
      <c r="S52" s="7"/>
      <c r="T52" s="7"/>
      <c r="U52" s="7"/>
      <c r="V52" s="7"/>
      <c r="W52" s="7"/>
      <c r="X52" s="7"/>
      <c r="Y52" s="7"/>
      <c r="Z52" s="7"/>
      <c r="AA52" s="14"/>
      <c r="AB52" s="139">
        <f t="shared" si="76"/>
        <v>0</v>
      </c>
    </row>
    <row r="53" spans="2:28" x14ac:dyDescent="0.25">
      <c r="B53" s="16" t="s">
        <v>91</v>
      </c>
      <c r="C53" s="137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14"/>
      <c r="P53" s="13"/>
      <c r="Q53" s="7"/>
      <c r="R53" s="7"/>
      <c r="S53" s="7"/>
      <c r="T53" s="7"/>
      <c r="U53" s="7"/>
      <c r="V53" s="7"/>
      <c r="W53" s="7"/>
      <c r="X53" s="7"/>
      <c r="Y53" s="7"/>
      <c r="Z53" s="7"/>
      <c r="AA53" s="14"/>
      <c r="AB53" s="139">
        <f t="shared" si="76"/>
        <v>0</v>
      </c>
    </row>
    <row r="54" spans="2:28" x14ac:dyDescent="0.25">
      <c r="B54" s="16" t="s">
        <v>92</v>
      </c>
      <c r="C54" s="137"/>
      <c r="D54" s="13"/>
      <c r="E54" s="7"/>
      <c r="F54" s="8"/>
      <c r="G54" s="8"/>
      <c r="H54" s="8"/>
      <c r="I54" s="8"/>
      <c r="J54" s="8"/>
      <c r="K54" s="8"/>
      <c r="L54" s="8"/>
      <c r="M54" s="7"/>
      <c r="N54" s="7"/>
      <c r="O54" s="14"/>
      <c r="P54" s="13"/>
      <c r="Q54" s="7"/>
      <c r="R54" s="7"/>
      <c r="S54" s="7"/>
      <c r="T54" s="7"/>
      <c r="U54" s="7"/>
      <c r="V54" s="7"/>
      <c r="W54" s="7"/>
      <c r="X54" s="7"/>
      <c r="Y54" s="7"/>
      <c r="Z54" s="7"/>
      <c r="AA54" s="14"/>
      <c r="AB54" s="139">
        <f t="shared" si="76"/>
        <v>0</v>
      </c>
    </row>
    <row r="55" spans="2:28" ht="9.9499999999999993" customHeight="1" thickBot="1" x14ac:dyDescent="0.3">
      <c r="B55" s="17"/>
      <c r="C55" s="138"/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140"/>
    </row>
    <row r="56" spans="2:28" x14ac:dyDescent="0.25">
      <c r="R56" s="6"/>
    </row>
    <row r="57" spans="2:28" hidden="1" x14ac:dyDescent="0.25">
      <c r="R57" s="6"/>
    </row>
  </sheetData>
  <sheetProtection algorithmName="SHA-512" hashValue="Ji4B86j9nRmXLWYY4avZfkcb5yW6M8hy4RNL+llgUXPf3c9ENK64IvC2EVpjiqdY0uv5PlDmKseHB/tUzLtgKw==" saltValue="kBZeSxzKeUdO+pzglxjtrg==" spinCount="100000" sheet="1" insertRows="0" deleteRows="0"/>
  <mergeCells count="7">
    <mergeCell ref="D2:AA2"/>
    <mergeCell ref="AB6:AB7"/>
    <mergeCell ref="D6:O6"/>
    <mergeCell ref="P6:AA6"/>
    <mergeCell ref="B4:C4"/>
    <mergeCell ref="B5:C5"/>
    <mergeCell ref="B6:C7"/>
  </mergeCells>
  <phoneticPr fontId="11" type="noConversion"/>
  <conditionalFormatting sqref="D9:AA9 D14:AA18">
    <cfRule type="containsText" dxfId="11" priority="14" operator="containsText" text="X">
      <formula>NOT(ISERROR(SEARCH("X",D9)))</formula>
    </cfRule>
  </conditionalFormatting>
  <conditionalFormatting sqref="D8:AA8">
    <cfRule type="cellIs" dxfId="10" priority="11" operator="greaterThan">
      <formula>0</formula>
    </cfRule>
  </conditionalFormatting>
  <conditionalFormatting sqref="D21:AA21 D26:AA30">
    <cfRule type="containsText" dxfId="9" priority="10" operator="containsText" text="X">
      <formula>NOT(ISERROR(SEARCH("X",D21)))</formula>
    </cfRule>
  </conditionalFormatting>
  <conditionalFormatting sqref="D20:AA20">
    <cfRule type="cellIs" dxfId="8" priority="9" operator="greaterThan">
      <formula>0</formula>
    </cfRule>
  </conditionalFormatting>
  <conditionalFormatting sqref="D33:AA33 D38:AA42">
    <cfRule type="containsText" dxfId="7" priority="8" operator="containsText" text="X">
      <formula>NOT(ISERROR(SEARCH("X",D33)))</formula>
    </cfRule>
  </conditionalFormatting>
  <conditionalFormatting sqref="D32:AA32">
    <cfRule type="cellIs" dxfId="6" priority="7" operator="greaterThan">
      <formula>0</formula>
    </cfRule>
  </conditionalFormatting>
  <conditionalFormatting sqref="D45:AA45 D50:AA54">
    <cfRule type="containsText" dxfId="5" priority="6" operator="containsText" text="X">
      <formula>NOT(ISERROR(SEARCH("X",D45)))</formula>
    </cfRule>
  </conditionalFormatting>
  <conditionalFormatting sqref="D44:AA44">
    <cfRule type="cellIs" dxfId="4" priority="5" operator="greaterThan">
      <formula>0</formula>
    </cfRule>
  </conditionalFormatting>
  <conditionalFormatting sqref="D10:AA13">
    <cfRule type="containsText" dxfId="3" priority="4" operator="containsText" text="X">
      <formula>NOT(ISERROR(SEARCH("X",D10)))</formula>
    </cfRule>
  </conditionalFormatting>
  <conditionalFormatting sqref="D22:AA25">
    <cfRule type="containsText" dxfId="2" priority="3" operator="containsText" text="X">
      <formula>NOT(ISERROR(SEARCH("X",D22)))</formula>
    </cfRule>
  </conditionalFormatting>
  <conditionalFormatting sqref="D34:AA37">
    <cfRule type="containsText" dxfId="1" priority="2" operator="containsText" text="X">
      <formula>NOT(ISERROR(SEARCH("X",D34)))</formula>
    </cfRule>
  </conditionalFormatting>
  <conditionalFormatting sqref="D46:AA49">
    <cfRule type="containsText" dxfId="0" priority="1" operator="containsText" text="X">
      <formula>NOT(ISERROR(SEARCH("X",D46)))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33:AA42 D9:AA18 D21:AA30 D45:AA54">
      <formula1>$AB$2:$AC$2</formula1>
    </dataValidation>
  </dataValidations>
  <hyperlinks>
    <hyperlink ref="AC4" location="'Sintesis '!A1" display="Inicio"/>
  </hyperlinks>
  <printOptions horizontalCentered="1"/>
  <pageMargins left="0.19685039370078741" right="0.19685039370078741" top="0.98425196850393704" bottom="0.39370078740157483" header="0.59055118110236227" footer="0.19685039370078741"/>
  <pageSetup paperSize="9" scale="76" fitToHeight="0" orientation="landscape" horizontalDpi="4294967292" verticalDpi="4294967292" r:id="rId1"/>
  <headerFooter>
    <oddHeader>&amp;L&amp;G&amp;C&amp;"-,Negrita"&amp;20&amp;K00-047IV CONVOCATORIA A PROYECTOS DE INVESTIGACIÓN&amp;R&amp;G</oddHeader>
    <oddFooter>&amp;R&amp;10&amp;K00-034INV/F/GCI/1/0817</oddFooter>
  </headerFooter>
  <rowBreaks count="1" manualBreakCount="1">
    <brk id="31" min="1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Glosario</vt:lpstr>
      <vt:lpstr>Sintesis</vt:lpstr>
      <vt:lpstr>Presupuesto detallado Gasto</vt:lpstr>
      <vt:lpstr>Presupuesto Equipos Mayores</vt:lpstr>
      <vt:lpstr>Gantt</vt:lpstr>
      <vt:lpstr>Gantt!Área_de_impresión</vt:lpstr>
      <vt:lpstr>Glosario!Área_de_impresión</vt:lpstr>
      <vt:lpstr>'Presupuesto detallado Gasto'!Área_de_impresión</vt:lpstr>
      <vt:lpstr>'Presupuesto Equipos Mayores'!Área_de_impresión</vt:lpstr>
      <vt:lpstr>Sintesis!Área_de_impresión</vt:lpstr>
      <vt:lpstr>Gantt!Títulos_a_imprimir</vt:lpstr>
    </vt:vector>
  </TitlesOfParts>
  <Company>Universidad Tecnológica Indoamérica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Lozada</dc:creator>
  <cp:lastModifiedBy>Oscar Lenin Espinosa</cp:lastModifiedBy>
  <cp:lastPrinted>2018-04-16T20:45:01Z</cp:lastPrinted>
  <dcterms:created xsi:type="dcterms:W3CDTF">2015-09-15T20:27:14Z</dcterms:created>
  <dcterms:modified xsi:type="dcterms:W3CDTF">2018-04-16T20:45:08Z</dcterms:modified>
</cp:coreProperties>
</file>