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snfile01\DITC\Coordinación de Proyectos\Formatos Vigentes\"/>
    </mc:Choice>
  </mc:AlternateContent>
  <xr:revisionPtr revIDLastSave="0" documentId="13_ncr:1_{409038D5-79E3-47AE-B983-65C845C2A59D}" xr6:coauthVersionLast="47" xr6:coauthVersionMax="47" xr10:uidLastSave="{00000000-0000-0000-0000-000000000000}"/>
  <bookViews>
    <workbookView xWindow="-20610" yWindow="-120" windowWidth="20730" windowHeight="11160" xr2:uid="{00000000-000D-0000-FFFF-FFFF00000000}"/>
  </bookViews>
  <sheets>
    <sheet name="Informe" sheetId="1" r:id="rId1"/>
    <sheet name="Base" sheetId="3" state="hidden" r:id="rId2"/>
  </sheets>
  <definedNames>
    <definedName name="_xlnm._FilterDatabase" localSheetId="1" hidden="1">Base!$A$1:$H$325</definedName>
    <definedName name="_xlnm.Print_Area" localSheetId="0">Informe!$B$2:$G$55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1" i="1" l="1"/>
  <c r="F31" i="1" s="1"/>
  <c r="C7" i="1"/>
  <c r="C8" i="1"/>
  <c r="C9" i="1"/>
  <c r="G10" i="1"/>
  <c r="G9" i="1"/>
  <c r="G8" i="1"/>
  <c r="C6" i="1"/>
  <c r="E36" i="1" l="1"/>
  <c r="F36" i="1" s="1"/>
  <c r="G53" i="1" l="1"/>
  <c r="E35" i="1" l="1"/>
  <c r="F35" i="1" s="1"/>
  <c r="E32" i="1" l="1"/>
  <c r="F32" i="1" s="1"/>
  <c r="E33" i="1"/>
  <c r="F33" i="1" s="1"/>
  <c r="E34" i="1"/>
  <c r="F34" i="1" s="1"/>
  <c r="D37" i="1"/>
  <c r="C37" i="1"/>
  <c r="E37" i="1" l="1"/>
  <c r="F37"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Oscar Lenin Espinosa</author>
  </authors>
  <commentList>
    <comment ref="C10" authorId="0" shapeId="0" xr:uid="{00000000-0006-0000-0000-000001000000}">
      <text>
        <r>
          <rPr>
            <b/>
            <sz val="8"/>
            <color indexed="81"/>
            <rFont val="Tahoma"/>
            <family val="2"/>
          </rPr>
          <t>Primero seleccione el código de su proyecto</t>
        </r>
      </text>
    </comment>
    <comment ref="F51" authorId="0" shapeId="0" xr:uid="{00000000-0006-0000-0000-000002000000}">
      <text>
        <r>
          <rPr>
            <b/>
            <sz val="8"/>
            <color indexed="81"/>
            <rFont val="Tahoma"/>
            <family val="2"/>
          </rPr>
          <t>Al finalizar el informe por favor:
- Guárdelo en formato PDF.
- Fírmelo digitalmente.
- Súbalo a la plataforma en línea</t>
        </r>
      </text>
    </comment>
  </commentList>
</comments>
</file>

<file path=xl/sharedStrings.xml><?xml version="1.0" encoding="utf-8"?>
<sst xmlns="http://schemas.openxmlformats.org/spreadsheetml/2006/main" count="2021" uniqueCount="1021">
  <si>
    <t>Director del Proyecto:</t>
  </si>
  <si>
    <t>Facultad:</t>
  </si>
  <si>
    <t>Carrera:</t>
  </si>
  <si>
    <t>Nombre del Proyecto:</t>
  </si>
  <si>
    <t>Código del Proyecto:</t>
  </si>
  <si>
    <t>A. DATOS GENERALES DEL PROYECTO</t>
  </si>
  <si>
    <t>Nombre del Investigador</t>
  </si>
  <si>
    <t>Datos de Docentes</t>
  </si>
  <si>
    <t>Director del Proyecto</t>
  </si>
  <si>
    <t>Carrera</t>
  </si>
  <si>
    <t>- 
- 
- 
-
-</t>
  </si>
  <si>
    <t>Horas Asignadas para Investigación</t>
  </si>
  <si>
    <t>Viajes Técnicos</t>
  </si>
  <si>
    <t>Insumos</t>
  </si>
  <si>
    <t>Servicios Profesionales</t>
  </si>
  <si>
    <t>Equipos</t>
  </si>
  <si>
    <t>Otros</t>
  </si>
  <si>
    <t>Concepto</t>
  </si>
  <si>
    <t>Total:</t>
  </si>
  <si>
    <t>Presupuesto Aprobado</t>
  </si>
  <si>
    <t>Presupuesto Ejecutado</t>
  </si>
  <si>
    <t>Diferencia 
(Aprobado - Ejecutado)</t>
  </si>
  <si>
    <t>Variación Porcentual</t>
  </si>
  <si>
    <t>Informe Anual de Proyecto</t>
  </si>
  <si>
    <t>Fecha de Fin del Proyecto:</t>
  </si>
  <si>
    <t>Fecha de Arranque del Proyecto:</t>
  </si>
  <si>
    <t>Duración del Proyecto:</t>
  </si>
  <si>
    <t>Capex</t>
  </si>
  <si>
    <t>Nombre del Proyecto</t>
  </si>
  <si>
    <t>Código</t>
  </si>
  <si>
    <t>Fecha Inicio</t>
  </si>
  <si>
    <t>Plazo Ejecución</t>
  </si>
  <si>
    <t>Fecha Fin</t>
  </si>
  <si>
    <t>Facultad</t>
  </si>
  <si>
    <t>AGR.VY.17.01</t>
  </si>
  <si>
    <t>Yánez Mendizabal Viviana del Rocío</t>
  </si>
  <si>
    <t>Ingeniería Agroindustrial</t>
  </si>
  <si>
    <t>AGR.GI.17.02</t>
  </si>
  <si>
    <t>Iturralde Durán-Ballén Gabriel Alfredo</t>
  </si>
  <si>
    <t>AGR.HP.17.03</t>
  </si>
  <si>
    <t>AMB.BRT.17.01</t>
  </si>
  <si>
    <t>Ríos Touma Blanca Patricia</t>
  </si>
  <si>
    <t>Guerrero Latorre Laura</t>
  </si>
  <si>
    <t>Villamarín Flores Christian Patricio</t>
  </si>
  <si>
    <t>Ingeniería Ambiental</t>
  </si>
  <si>
    <t>Pm2.5 Pollution in High Altitude Complex Terrain Urban Area: Case Study of Quito, Ecuador</t>
  </si>
  <si>
    <t>AMB.RZ.17.02</t>
  </si>
  <si>
    <t>Zalakeviciute Rasa</t>
  </si>
  <si>
    <t>Rybarczyk Yves Philippe</t>
  </si>
  <si>
    <t>AMB.CHV.17.03</t>
  </si>
  <si>
    <t>Idrovo Espín Fabio Marcelo</t>
  </si>
  <si>
    <t>AMB.CHV.17.04</t>
  </si>
  <si>
    <t>AMB.BRT.17.05</t>
  </si>
  <si>
    <t>AMB.RZ.17.06</t>
  </si>
  <si>
    <t>ARQ.AD.17.01</t>
  </si>
  <si>
    <t>Díaz Márquez Ángela María</t>
  </si>
  <si>
    <t>Facultad de Arquitectura y Diseño</t>
  </si>
  <si>
    <t>Arquitectura</t>
  </si>
  <si>
    <t>ARQ.PJ.17.02</t>
  </si>
  <si>
    <t>Diseño Gráfico e Industrial</t>
  </si>
  <si>
    <t>ARQ.AD.17.03</t>
  </si>
  <si>
    <t>Dávalos Sánchez David Francisco</t>
  </si>
  <si>
    <t>ARQ.DD.17.04</t>
  </si>
  <si>
    <t>ARQ.GH.17.05</t>
  </si>
  <si>
    <t>Hoyos Bucheli Luis Gonzalo</t>
  </si>
  <si>
    <t>BIO.LGL.17.01</t>
  </si>
  <si>
    <t>Ingeniería en Biotecnología</t>
  </si>
  <si>
    <t>BIO.FI.17.02</t>
  </si>
  <si>
    <t>BIO.AA.17.03</t>
  </si>
  <si>
    <t>Aguirre Quevedo Alina</t>
  </si>
  <si>
    <t>BIO.VA.17.04</t>
  </si>
  <si>
    <t>Armijos Jaramillo Vinicio Danilo</t>
  </si>
  <si>
    <t>BIO.VA.17.05</t>
  </si>
  <si>
    <t>Pérez Castillo Yunierkis</t>
  </si>
  <si>
    <t>COC.CU.17.01</t>
  </si>
  <si>
    <t>Ulloa Tapia César Alfonso</t>
  </si>
  <si>
    <t>Facultad de Comunicación y Artes Audiovisuales</t>
  </si>
  <si>
    <t>Comunicación</t>
  </si>
  <si>
    <t>MUL.MH.17.01</t>
  </si>
  <si>
    <t>Hernández Herrera María</t>
  </si>
  <si>
    <t>Multimedia y Producción Audiovisual</t>
  </si>
  <si>
    <t>CIP.JW.17.01</t>
  </si>
  <si>
    <t>DER.JB.17.01</t>
  </si>
  <si>
    <t>Benavides Ordoñez Jorge Isaac</t>
  </si>
  <si>
    <t>Derecho</t>
  </si>
  <si>
    <t>Sistema Jurídico Romanístico:
1. Estudio Sobre la Actio Utilis Referida en D. 17,1,40 (Paul IX Ad Edictum): su Alcance en el Código Civil de Bello.
2. La Enseñanza del Derecho Romano en la Real Universidad de Santo Tomás de Quito.
3. Fallos de Redhibitoria en la Real Audiencia de Quito (s. XVIII).</t>
  </si>
  <si>
    <t>DER.JCP.17.02</t>
  </si>
  <si>
    <t>Prado Rodríguez Juan Carlos</t>
  </si>
  <si>
    <t>Fundamentos Filosóficos del Trabajo Artístico.</t>
  </si>
  <si>
    <t>DER.PJ.17.03</t>
  </si>
  <si>
    <t>Jijón Albán Pamela Luciana</t>
  </si>
  <si>
    <t>Consentimiento Informado en el Ecuador: Derechos del Paciente.</t>
  </si>
  <si>
    <t>DER.JMA.17.04</t>
  </si>
  <si>
    <t>Alba Bermúdez Juan Manuel</t>
  </si>
  <si>
    <t>1. Constitución Económica y Crisis en Ecuador.
2. La Legitimación Activa en la Acción de Inconstitucionalidad en Ecuador.</t>
  </si>
  <si>
    <t>DER.JES.17.05</t>
  </si>
  <si>
    <t>Escudero Soliz Jhoel Marlín</t>
  </si>
  <si>
    <t>DER.ROO.17.06</t>
  </si>
  <si>
    <t>Ortíz Ortíz Richard Omar</t>
  </si>
  <si>
    <t>Problemas Estructurales de la Constitución Ecuatoriana de 2008.</t>
  </si>
  <si>
    <t>DER.ROO.17.07</t>
  </si>
  <si>
    <t>Estándares la Prisión Preventiva: Interamericanos y su Cumplimiento.</t>
  </si>
  <si>
    <t>DER.DZL.17.08</t>
  </si>
  <si>
    <t>Zalamea León Diego Alfredo</t>
  </si>
  <si>
    <t>¿El Derecho Penal Mínimo es Aplicable en el Ecuador?¿Cuál es una Propuesta para Nuestra Realidad?</t>
  </si>
  <si>
    <t>DER.DZL.17.09</t>
  </si>
  <si>
    <t>Diseñar una Metodología para el Litigio en Etapas Previas al Juicio.</t>
  </si>
  <si>
    <t>DER.DZL.17.10</t>
  </si>
  <si>
    <t>The Role of Tax and Subsidy Policy in Driving Australian House Prices.</t>
  </si>
  <si>
    <t>ECO.SC.17.01</t>
  </si>
  <si>
    <t>Facultad de Ciencias Económicas y Administrativas</t>
  </si>
  <si>
    <t>Economía</t>
  </si>
  <si>
    <t>Elasticidad en la Inversión Latinoamericana a las Expectativas Empresariales.</t>
  </si>
  <si>
    <t>ECO.SC.17.02</t>
  </si>
  <si>
    <t>Meneses Bucheli Karla Jimena</t>
  </si>
  <si>
    <t>Manejo Político de las Asignaciones Presupuestarias.</t>
  </si>
  <si>
    <t>ECO.KMB.17.04</t>
  </si>
  <si>
    <t>Mejorar las Oportunidades para Reducir la Exclusión y la Marginación.</t>
  </si>
  <si>
    <t>ECO.SH.17.05</t>
  </si>
  <si>
    <t>Herrero Olarte Susana</t>
  </si>
  <si>
    <t>Identificar las Amenazas y las Oportunidades de la Integración Sudamericana para el Ecuador y la Región.</t>
  </si>
  <si>
    <t>ECO.SH.17.06</t>
  </si>
  <si>
    <t>Análisis de la Deserción Estudiantil Durante la Educación Superior a Través de la Didáctica Matemática.</t>
  </si>
  <si>
    <t>FGE.DGS.17.01</t>
  </si>
  <si>
    <t>González Sánchez Daniel</t>
  </si>
  <si>
    <t>Ciencias Físicas y Matemáticas</t>
  </si>
  <si>
    <t>FGE.DGS.17.02</t>
  </si>
  <si>
    <t>Ligand-Based Virtual Screening of Potential Zika Virus Inhibitor.</t>
  </si>
  <si>
    <t>FGE.YP.17.03</t>
  </si>
  <si>
    <t>Tejera Puente Eduardo</t>
  </si>
  <si>
    <t>Hacia la Configuración de un Mapa del Afrohispanismo Literario.</t>
  </si>
  <si>
    <t>FGE.NPH.17.04</t>
  </si>
  <si>
    <t>Pérez Hernández Nayra</t>
  </si>
  <si>
    <t>Humanidades</t>
  </si>
  <si>
    <t>Algoritmos Basados en Ensambles para el Descubrimiento de Fármacos.</t>
  </si>
  <si>
    <t>FGE.YP.17.05</t>
  </si>
  <si>
    <t>Evaluación de la Calidad de los Sitios Web de las Universidades de Latinoamérica.</t>
  </si>
  <si>
    <t>FGE.PAV.17.06</t>
  </si>
  <si>
    <t>Acosta Vargas Nelly Patricia</t>
  </si>
  <si>
    <t>Compresión Isquémica Local en el Rendimiento Motor del Miembro Superior de Pacientes Hemiparéticos (Hemi/Cil).</t>
  </si>
  <si>
    <t>FIS.DE.17.02</t>
  </si>
  <si>
    <t>Esparza Yánez Wilmer Danilo</t>
  </si>
  <si>
    <t>Facultad de Salud</t>
  </si>
  <si>
    <t>Fisioterapia</t>
  </si>
  <si>
    <t>Análisis de las Necesidades de Salud Pública en el Ecuador desde la Perspectiva del Médico Ecuatoriano.</t>
  </si>
  <si>
    <t>MED.EOP.17.01</t>
  </si>
  <si>
    <t>Ortíz Prado Esteban</t>
  </si>
  <si>
    <t>Medicina</t>
  </si>
  <si>
    <t>Estudio Bioquímico y Genético de la Hipertensión Gestacional: Efectos Maternos a Largo Plazo.</t>
  </si>
  <si>
    <t>MED.MES.17.02</t>
  </si>
  <si>
    <t>Sánchez Navarro María Eugenia</t>
  </si>
  <si>
    <t>Burgos Figueroa Hugo Germán</t>
  </si>
  <si>
    <t>Disgenesia Gonadal en Hermanas con Síndrome de Turner 45X0 en Mosaicismo.</t>
  </si>
  <si>
    <t>MED.FE.17.03</t>
  </si>
  <si>
    <t>Espinosa Herrera Fernando Vladimir</t>
  </si>
  <si>
    <t>Descubrimiento de Compuestos Terapéuticamente Activos Contra el Cáncer Gástrico - un Enfoque Sistémico Basado en Bio y Quimioinformática.</t>
  </si>
  <si>
    <t>MED.ET.17.04</t>
  </si>
  <si>
    <t>Epidemiología Molecular y Estandarización de PCR Múltiplex con Micro Satélites (STRS) para la Caracterización Molecular y Dinámica Poblacional del Parásito Áscaris SPP. Aislados de Cerdos de Zonas Rurales del Ecuador</t>
  </si>
  <si>
    <t>MED.GB.17.05</t>
  </si>
  <si>
    <t>Calvopiña Hinojosa Segundo Manuel</t>
  </si>
  <si>
    <t>Estudios de Diversidad Genética y Ancestría en la Población Ecuatoriana.</t>
  </si>
  <si>
    <t>MED.GB.17.06</t>
  </si>
  <si>
    <t>MED.MC.17.07</t>
  </si>
  <si>
    <t>Lesiones Premalignas y Malignas de Piel. Estudio Latitud Cero. Ruta Escondida de la Mitad del Mundo, Ecuador 2017-2018.</t>
  </si>
  <si>
    <t>MED.MF.17.08</t>
  </si>
  <si>
    <t>Fors López Martha María</t>
  </si>
  <si>
    <t>Salud Intercultural.</t>
  </si>
  <si>
    <t>MED.AMP.17.09</t>
  </si>
  <si>
    <t>Martínez Pérez Ana Mercedes</t>
  </si>
  <si>
    <t>Análisis de los Principales Factores Cardiopulmonares, Antropométricos y Emocionales Que Existen entre Indígenas Kichwas Que Residen Sobre los 2.500 msnm Versus sus Pares Amazónicos que Residen Bajo los 500 msnm.</t>
  </si>
  <si>
    <t>MED.EOP.17.10</t>
  </si>
  <si>
    <t>Efecto de la Aplicación de Ascorbato de Sodio, Extracto de Semilla de Uva y Aloe Vera en la Resistencia Adhesiva Posblanqueamiento Dental.</t>
  </si>
  <si>
    <t>ODO.AM.17.01</t>
  </si>
  <si>
    <t>Mena Serrano Alexandra Patricia</t>
  </si>
  <si>
    <t>Facultad de Odontología</t>
  </si>
  <si>
    <t>Odontología</t>
  </si>
  <si>
    <t>Efecto de la Aplicación de Ascorbato de Sodio y Aloe Vera en Sensibilidad Dental Posblanqueamiento.</t>
  </si>
  <si>
    <t>ODO.AM.17.02</t>
  </si>
  <si>
    <t>Montreal Cognitive Assessment (MoCA): Normative Data For the Ecuadorian Population.</t>
  </si>
  <si>
    <t>PSI.CC.17.01</t>
  </si>
  <si>
    <t>Cardoso Figueiredo Clara Sofía</t>
  </si>
  <si>
    <t>Rodríguez Lorenzana Alberto</t>
  </si>
  <si>
    <t>Escuela de Psicología</t>
  </si>
  <si>
    <t>Psicología</t>
  </si>
  <si>
    <t>Sistematización del Proyecto de Vinculación con la Comunidad "Bienestar Psico Socio Educativo en Nono".</t>
  </si>
  <si>
    <t>PSI.LA.17.02</t>
  </si>
  <si>
    <t>Exploración de las Alteraciones de la Conectividad para una Nueva Tipificación de la Esquizofrenia y Trastorno Bipolar.</t>
  </si>
  <si>
    <t>PSI.ARL.17.03</t>
  </si>
  <si>
    <t>Estudio de Datos Normativos para Pruebas Neuropsicológicas en Población Ecuatoriana.</t>
  </si>
  <si>
    <t>PSI.ARL.17.04</t>
  </si>
  <si>
    <t>Consecuencias Cognitivas, Emocionales, y Funcionales de Traumatismo Craneoencefálico en el Hospital de Especialidades Eugenio Espejo del 2017 al 2019.</t>
  </si>
  <si>
    <t>PSI.GM.17.05</t>
  </si>
  <si>
    <t>Paz Espinoza Clara Patricia</t>
  </si>
  <si>
    <t>Exploración Piloto de las Propiedades Psicométricas del Clinical Outcomes Measure in Routine Evaluation -Outcome Measure en el Contexto Ecuatoriano.</t>
  </si>
  <si>
    <t>PSI.CPE.17.06</t>
  </si>
  <si>
    <t>Bullying Homofóbico y Exclusión Escolar en Quito.</t>
  </si>
  <si>
    <t>PSI.EZ.17.07</t>
  </si>
  <si>
    <t>Web-Based Platform For Home Motor Rehabilitation (ePHoRt).</t>
  </si>
  <si>
    <t>SIS.YR.17.01</t>
  </si>
  <si>
    <t>González Rodríguez Mario Salvador</t>
  </si>
  <si>
    <t>Ingeniería de Software</t>
  </si>
  <si>
    <t>Modelado y Predicción de Fenómenos Sociofísicos con Redes Neuronales.</t>
  </si>
  <si>
    <t>SIS.MG.17.02</t>
  </si>
  <si>
    <t>Caracterización de la Percepción del Ruido de Baja Frecuencia.</t>
  </si>
  <si>
    <t>SOA.CJ.17.01</t>
  </si>
  <si>
    <t>Jurado Orellana Carlos Andrés</t>
  </si>
  <si>
    <t>Ingeniería en Sonido y Acústica</t>
  </si>
  <si>
    <t>Valoración de la Exposición al Ruido de Tráfico de la Población de Quito, a Partir de la Elaboración de un Mapa de Ruido.</t>
  </si>
  <si>
    <t>SOA.LB.17.02</t>
  </si>
  <si>
    <t>Estudio de las Propiedades Físico-Químicas y Biológicas de Mieles Monoflorales Nativas del Ecuador.</t>
  </si>
  <si>
    <t>VET.JMA.17.01</t>
  </si>
  <si>
    <t>Álvarez Suárez José Miguel</t>
  </si>
  <si>
    <t>Medicina Veterinaria</t>
  </si>
  <si>
    <t>Estimación de la Carga de la Enfermedad e Impacto Socioeconómico de Enfermedades Zoonóticas Reemergentes y Desatendidas en Ecuador.</t>
  </si>
  <si>
    <t>VET.MC.17.03</t>
  </si>
  <si>
    <t>Coral Almeida Marco Rafael</t>
  </si>
  <si>
    <t>Patología Comparada de Procesos No Infecciosos e Infecciosos de Anfibios Ecuatorianos en Cautiverio.</t>
  </si>
  <si>
    <t>VET.AG.17.04</t>
  </si>
  <si>
    <t>Genoy Puerto Elmer Alexander</t>
  </si>
  <si>
    <t>Identificación y Estudio de las Propiedades Biológicas de Compuestos Bioactivos Presentes en Frutos, Plantas Medicinales y Aromáticas Consumidas en Ecuador.</t>
  </si>
  <si>
    <t>VET.JMA.17.05</t>
  </si>
  <si>
    <t xml:space="preserve">B. AVANCES EN RELACIÓN A OBJETIVOS </t>
  </si>
  <si>
    <t>Objetivo</t>
  </si>
  <si>
    <t>O.1.</t>
  </si>
  <si>
    <t>O.2.</t>
  </si>
  <si>
    <t>O.3.</t>
  </si>
  <si>
    <t>O.4.</t>
  </si>
  <si>
    <t>Síntesis del Avance de Objetivos</t>
  </si>
  <si>
    <t>Dificultades Relevantes</t>
  </si>
  <si>
    <t>Observaciones</t>
  </si>
  <si>
    <t>Actividades Pendientes</t>
  </si>
  <si>
    <t>Principales Avances/Productos Obtenidos</t>
  </si>
  <si>
    <t>Observaciones/Dificultades</t>
  </si>
  <si>
    <t>Tiempo de participación en el proyecto</t>
  </si>
  <si>
    <t>Desempeño General del Investigador</t>
  </si>
  <si>
    <t>Bravo Moncayo Luis Alberto</t>
  </si>
  <si>
    <t>C. EJECUCIÓN PRESUPUESTARIA</t>
  </si>
  <si>
    <t>D. TALENTO HUMANO</t>
  </si>
  <si>
    <t>Tannya Lozada Montero</t>
  </si>
  <si>
    <t>Mejora de la Cadena Productiva del Chocho</t>
  </si>
  <si>
    <t>Nuevas Contribuciones a la Flora Orchidaceae del Ecuador</t>
  </si>
  <si>
    <t>Palacios Cabrera Héctor Abel</t>
  </si>
  <si>
    <t>AGR.LBR.18.01</t>
  </si>
  <si>
    <t>Baquero Rivadeneira Luis Enrique</t>
  </si>
  <si>
    <t>AGR.WV.18.02</t>
  </si>
  <si>
    <t>Vásquez Castillo Wilson Arturo</t>
  </si>
  <si>
    <t>Ecological and Microbiological Status of Upper Guayllabamba River Basin, Historic Trends, Biodiversity Threats and Health Risks</t>
  </si>
  <si>
    <t>Variabilidad Genética en el Gradiente Altitudinal de Quironómidos y Calidad Ecológica de los Ríos de la Provincia de El Oro</t>
  </si>
  <si>
    <t>Cambios Anatomofisiopatológicos y Etológicos de los Macroinvertebrados Acuáticos como Efecto de la Exposición a Contaminantes</t>
  </si>
  <si>
    <t>Diversidad y Distribución de Trichoptera de Ecuador</t>
  </si>
  <si>
    <t>Chemical Composition of Pm2.5 Pollution in High Altitude Complex Terrain Urban Area: Case Study of Quito, Ecuador</t>
  </si>
  <si>
    <t>Diversidad de Trichoptera en una Gradiente Altitudinal Neotropical</t>
  </si>
  <si>
    <t>AMB.BRT.18.01</t>
  </si>
  <si>
    <t>Monitoreo de Calidad del Agua en Cuencas Priorizadas de la Mancomunidad del Chocó Andino (Mac)</t>
  </si>
  <si>
    <t>AMB.BRT.18.02</t>
  </si>
  <si>
    <t>Nuevos Modelos de Enseñanza-Aprendizaje para el Estudio de las Ciudades</t>
  </si>
  <si>
    <t>Elaboración de una Metodología de Aplicación de Conceptos de Diseño y Arquitectura Contemporáneos, Mediante el Uso de Herramientas de Tecnología Digital Pertinentes</t>
  </si>
  <si>
    <t>Re-Naturalización Urbana e Infraestructura Verde en América Latina. Sinergia Ambiental del Borde Hacia el Centro, a Través de Procesos Colaborativos de Abajo Hacia Arriba</t>
  </si>
  <si>
    <t>Indicadores para Evaluar la Sostenibilidad de Proyectos Urbanos a Escala Barrio</t>
  </si>
  <si>
    <t>Análisis de la Morfología del Espacio Urbano y Calidad de Vida. El Caso de la Mariscal, Quito</t>
  </si>
  <si>
    <t>Black Ceramic Water Filters in Ecuador: a Randomized, Controlled Trial of Diarrhea Etiologies</t>
  </si>
  <si>
    <t>Efecto de la Aplicación de Sulfato de Amonio en la Respuesta de V. Pubescens a Temperaturas Elevadas</t>
  </si>
  <si>
    <t>Polimorfismos en Genes de Metaloproteasas como Factores Pronóstico en el Cáncer de Pulmón en la Población Ecuatoriana</t>
  </si>
  <si>
    <t>Estudio de la Transferencia Horizontal de Genes entre Dominios Dentro del Género Streptomyces y su Relación con el Estilo de Vida de las Especies</t>
  </si>
  <si>
    <t>Detección de Eventos de Mimetismo Molecular en Patosistemas de Plantas y Humanos</t>
  </si>
  <si>
    <t>Usos y Hábitos de Consumo de Internet en Estudiantes Universitarios y su Vinculación con Temas Educativos. Casos de Estudio: Carreras de Comunicación de la UDLA, UCE y UTE</t>
  </si>
  <si>
    <t>Estudios de Recepción y Percepción de los Jóvenes en el Ámbito Cinematográfico</t>
  </si>
  <si>
    <t>Alcances y límites de la Ley Orgánica de Comunicación</t>
  </si>
  <si>
    <t>COC.CU.18.01</t>
  </si>
  <si>
    <t>Análisis de las Capacidades Humanas Comunitarias E Individuales (Resiliencia) en el Proceso de la Reconstrucción Territorial Pos-Sísmica de Cuatro Localidades de las Provincias de Manabí y Esmeraldas</t>
  </si>
  <si>
    <t>Waldmüller Johannes</t>
  </si>
  <si>
    <t>El Control Constitucional Abstracto</t>
  </si>
  <si>
    <t>Elecciones de la Asamblea Nacional en Tiempo de la Revolución Ciudadana 2009 - 2017.</t>
  </si>
  <si>
    <t>The State of Music Education in Basic General Public Schools of Ecuador as Perceived by the Generalist Teacher</t>
  </si>
  <si>
    <t>DGI.JA.18.01</t>
  </si>
  <si>
    <t>Abril Zamora Johanna Elizabeth</t>
  </si>
  <si>
    <t>Does Economic Development Impact The Rate Of Return To Public Investment?</t>
  </si>
  <si>
    <t>ECO.SC.18.01</t>
  </si>
  <si>
    <t>The Story of Ecuadorian Income Distribution Dynamics: National Level Convergence, Regional Level Divergence</t>
  </si>
  <si>
    <t>ECO.SC.18.02</t>
  </si>
  <si>
    <t>Entender y Contextualizar el Proceso de Integración Sudamericano</t>
  </si>
  <si>
    <t>ECO.SH.18.03</t>
  </si>
  <si>
    <t>Crecimiento, Empleo y Sector Externo en Costa Rica 2017</t>
  </si>
  <si>
    <t>ECO.KMB.18.04</t>
  </si>
  <si>
    <t>Revertir la Exclusión y la Marginación para Reducir la Pobreza Crónica en Sudamérica</t>
  </si>
  <si>
    <t>Educación y Pobreza en Ecuador: Factores, Retos y Propuestas para la Transformación Educativa y el Desarrollo Sostenible</t>
  </si>
  <si>
    <t>Análisis Extendido de la Ecuación de Bratu a Partir del Método de Newton.</t>
  </si>
  <si>
    <t>Aproximación de Soluciones de Ecuaciones Diferenciales con Valores en la Frontera a Través del Método del Disparo</t>
  </si>
  <si>
    <t>FGE.DG.18.01</t>
  </si>
  <si>
    <t>Problemas de Valores Iniciales en Nanotecnología Usando Análisis de Clifford</t>
  </si>
  <si>
    <t>FGE.JC.18.02</t>
  </si>
  <si>
    <t>Ceballos Cañón Johan Armando</t>
  </si>
  <si>
    <t>Estudio Categórico del Análisis Topológico de Datos y Álgebras Perversas</t>
  </si>
  <si>
    <t>FGE.MA.18.03</t>
  </si>
  <si>
    <t>Ángel Ángel Mauricio</t>
  </si>
  <si>
    <t>Estudio de las Necesidades Formativas e Informativas de los Docentes e Investigadores de la UDLA para Fortalecer la Producción Científica</t>
  </si>
  <si>
    <t>FGE.MM.18.04</t>
  </si>
  <si>
    <t>Mesa Fleitas María Elena</t>
  </si>
  <si>
    <t>MED.MC.18.01</t>
  </si>
  <si>
    <t>MED.SCR.18.02</t>
  </si>
  <si>
    <t>Cifuentes Rodríguez Sara Gabriela</t>
  </si>
  <si>
    <t>Prevalencia de Deterioro Cognoscitivo Leve y Demencia en los Usuarios de la Consulta Externa del Hospital de Atención Integral del Adulto Mayor (HAIAM), entre Noviembre del 2017 y Octubre del 2018</t>
  </si>
  <si>
    <t>MED.EH.18.03</t>
  </si>
  <si>
    <t>Herrera Herrera Eduardo Adolfo</t>
  </si>
  <si>
    <t>MED.MC.18.04</t>
  </si>
  <si>
    <t>Determinación de Frecuencias Genotípicas de los Transcritos Fusión BCR/ABL Mediante un Sistema de Diagnóstico Molecular Basado en RT-PCR y Electroforesis Capilar en Pacientes Ecuatorianos Afectos con Leucemia Mieloide Crónica y Aguda del Hospital de Especialidades Eugenio Espejo de Quito</t>
  </si>
  <si>
    <t>Mascialino Casas Guido</t>
  </si>
  <si>
    <t>Estudio Longitudinal del Funcionamiento Neuropsicológico, Emocional y Psicosocial y su Relación con las Redes Funcionales del Cerebro en Pacientes en Coma</t>
  </si>
  <si>
    <t>PSI.GM.18.01</t>
  </si>
  <si>
    <t>Adaptación Lingüística y Exploración de las Propiedades Psicométricas de la Escala de Ajuste Diádico en Parejas Clínicas y No Clínicas, en el Contexto Quiteño</t>
  </si>
  <si>
    <t>PSI.TY.18.02</t>
  </si>
  <si>
    <t>Yacelga Ponce Tarquino Patricio</t>
  </si>
  <si>
    <t>Práctica de la Neuropsicología en Ecuador</t>
  </si>
  <si>
    <t>PSI.GM.18.03</t>
  </si>
  <si>
    <t>Experiencias de Mujeres Atendidas en los Servicios de Salud Pública y Privada del Distrito Metropolitano de Quito Durante su Embarazo, Parto y Postparto (IESS, ISSFA , ISSPO)</t>
  </si>
  <si>
    <t>PSI.TB.18.04</t>
  </si>
  <si>
    <t>Brandao Thais Oliveira</t>
  </si>
  <si>
    <t>SOA.CG.18.01</t>
  </si>
  <si>
    <t>Garzón Pico Christiam Santiago</t>
  </si>
  <si>
    <t>SOA.LB.18.02</t>
  </si>
  <si>
    <t>Estudio de la Capacidad Antimicrobiana, Antioxidante y Antinflamatoria de Microalgas y Cinaobacterias Nativas de Sistemas Lacustres de la Sierra Central de Ecuador</t>
  </si>
  <si>
    <t>VET.JMA.18.01</t>
  </si>
  <si>
    <t>Patología Comparada y Caracterización de Procesos no Infecciosos e Infecciosos de Herpetofauna Ecuatoriana en Peligro de Extinción</t>
  </si>
  <si>
    <t>VET.AG.18.02</t>
  </si>
  <si>
    <t>Facultad de Ingeniería y Ciencias Aplicadas</t>
  </si>
  <si>
    <t>Incidencia de aflatoxinas en granos y subproductos de maíz ecuatoriano</t>
  </si>
  <si>
    <t>AGR.HPC.18.03</t>
  </si>
  <si>
    <t>Caracterización de la diversidad microbiana involucrada en la fermentación del cacao y su rol en la mejora del proceso</t>
  </si>
  <si>
    <t>AGR.VYM.18.04</t>
  </si>
  <si>
    <t>El complejo NLRP-3-Inflamasoma como factor de riesgo en las patologías asociadas a la alta altitud</t>
  </si>
  <si>
    <t>AGR.JMA.18.05</t>
  </si>
  <si>
    <t>Efectos ecológicos de los metales pesados en interacción con la salinidad y acidez producto de la explotación minera: aproximaciones desde ensayos de microcosmos</t>
  </si>
  <si>
    <t>AMB.CVF.18.03</t>
  </si>
  <si>
    <t>Post-Public Space. Latinamerican spatial micro-processes - learning from hyper Tokyo/ Hyper Hong-Kong</t>
  </si>
  <si>
    <t>ARQ.AMG.18.01</t>
  </si>
  <si>
    <t>Soportes documentales para conservación de la arquitectura moderna. Archivo BAQ</t>
  </si>
  <si>
    <t>ARQ.AMG.18.02</t>
  </si>
  <si>
    <t>Desarrollo e implementación computacional de descriptores moleculares y de líneas celulares con su posterior aplicación en diversos problemas biológicos</t>
  </si>
  <si>
    <t>BIO.ETP.18.01</t>
  </si>
  <si>
    <t>Identificación de potenciales receptores celulares del virus del Zika mediante métodos computacionales</t>
  </si>
  <si>
    <t>BIO.VAJ.18.02</t>
  </si>
  <si>
    <t>Efecto de la aparición de familias proteicas en la evolución de los eucariotas</t>
  </si>
  <si>
    <t>BIO.VAJ.18.03</t>
  </si>
  <si>
    <t>La industria audiovisual publicitaria del Ecuador: evaluación de impacto de la LOC y el Decreto Ejecutivo No. 135 en la inversión 2008-2020</t>
  </si>
  <si>
    <t>MUL.MHH.18.01</t>
  </si>
  <si>
    <t>Análisis comparativo de la transformación de los procesos de comunicación en familias transnacionales ecuatorianas</t>
  </si>
  <si>
    <t>PUB.PCM.18.01</t>
  </si>
  <si>
    <t>Análisis histórico y comparativo de coyunturas políticas desde el impacto de riesgos y desastres (1970-2017)</t>
  </si>
  <si>
    <t>CIP.JW.18.01</t>
  </si>
  <si>
    <t>Élites locales y autonomía municipal en Esmeraldas y Manabí</t>
  </si>
  <si>
    <t>CIP.NNG.18.02</t>
  </si>
  <si>
    <t>Does Tobin's Q explain publically listed private investment in Ecuador?</t>
  </si>
  <si>
    <t>ECO.SC.18.07</t>
  </si>
  <si>
    <t>Determinantes de la estructura productiva que impactan la desigualdad de ingresos en Costa Rica</t>
  </si>
  <si>
    <t>ECO.KMB.18.08</t>
  </si>
  <si>
    <t>Optimidad expost de la dolarización en el Ecuador</t>
  </si>
  <si>
    <t>ECO.LPC.18.09</t>
  </si>
  <si>
    <t>El papel del sector petrolero en la oferta de crédito en el Ecuador y en la sostenibilidad de la dolarización</t>
  </si>
  <si>
    <t>ECO.LPC.18.10</t>
  </si>
  <si>
    <t>La dimensión política del espacio-dinámica organizacional: una mirada weberiana</t>
  </si>
  <si>
    <t>EDN.MPP.18.01</t>
  </si>
  <si>
    <t>Priorización de genes y búsqueda de fármacos por medio de algoritos informáticos en osteosarcoma</t>
  </si>
  <si>
    <t>ENF.RCA.18.01</t>
  </si>
  <si>
    <t>Estimación robusta de contaminación atmosférica</t>
  </si>
  <si>
    <t>ERI.WHP.18.01</t>
  </si>
  <si>
    <t>Representaciones integrales para operadores diferenciales sobre multiespacios</t>
  </si>
  <si>
    <t>FGE.JCC.18.05</t>
  </si>
  <si>
    <t>Convergencia de métodos iterativos para la aproximación de soluciones de sistemas de ecuaciones no lineales</t>
  </si>
  <si>
    <t>FGE.DGS.18.06</t>
  </si>
  <si>
    <t>Structure-based models for the virtual screening of Zika virus inhibitors</t>
  </si>
  <si>
    <t>FGE.YPC.18.07</t>
  </si>
  <si>
    <t>Elucidación computacional del posible mecanismo de acción antioxidante de compuestos naturales obtenidos de la miel de abeja</t>
  </si>
  <si>
    <t>FGE.YPC.18.08</t>
  </si>
  <si>
    <t>Un modelo de factores psicosociales, contextuales, creativos en las artes y su influencia en el pensamiento crítico</t>
  </si>
  <si>
    <t>FGE.JAZ.18.09</t>
  </si>
  <si>
    <t>Métricas y heurísticas de accesibilidad web: caso de estudio universidades de Latinoamérica</t>
  </si>
  <si>
    <t>FGE.PAV.18.10</t>
  </si>
  <si>
    <t>Hacia la configuración de un mapa del afrohispanismo literario: aún más periféricos</t>
  </si>
  <si>
    <t>FGE.NPH.18.11</t>
  </si>
  <si>
    <t>Caracterización del discurso político de Rafael Correa, utilizando estrategias de minería de texto</t>
  </si>
  <si>
    <t>FGE.MJC.18.12</t>
  </si>
  <si>
    <t>MED.GBF.18.05</t>
  </si>
  <si>
    <t>Arquitectura genética de tres grupos étnicos ecuatorianos a la luz de marcadores de linaje uniparental y del cromosoma X</t>
  </si>
  <si>
    <t>MED.GBF.18.06</t>
  </si>
  <si>
    <t>Validación al idioma Español en Ecuador y Argentina del instrumento Maastricht Assessment of Stimulated Patients - MASP</t>
  </si>
  <si>
    <t>MED.WCA.18.07</t>
  </si>
  <si>
    <t>Genotipaje de E. Coli uropatogénicas resistentes a cefalosporinas de tercera generación en hospitales y carcasas de pollo en Quito</t>
  </si>
  <si>
    <t>MED.EFM.18.08</t>
  </si>
  <si>
    <t>Asociación de marcadores moleculares de hipoxia con factores clínicos, moleculares e histológicos de agresividad en pacientes con cáncer de tiroides según etnias y altitud del lugar de residencia</t>
  </si>
  <si>
    <t>MED.NK.18.09</t>
  </si>
  <si>
    <t>Análisis epidemiológico y sociodemográfico de la criminalidad en el Ecuador desde el año 2001 al 2016</t>
  </si>
  <si>
    <t>MED.EOP.18.10</t>
  </si>
  <si>
    <t>Análisis espacio temporal y epidemiológico del embarazo en niñas adolescentes en el Ecuador en los últimos 16 años</t>
  </si>
  <si>
    <t>MED.EOP.18.11</t>
  </si>
  <si>
    <t>Penetración de peróxido de hidrógeno a la cámara pulpar después de la aplicación de ascorbato de sodio al 10%</t>
  </si>
  <si>
    <t>ODO.AMS.18.01</t>
  </si>
  <si>
    <t>PSG.GM.18.01</t>
  </si>
  <si>
    <t>Experiencias psicóticas y las medidas de resultado. Una exploración de las propiedades psicométricas y las percepciones de los usuarios</t>
  </si>
  <si>
    <t>PSI.CPE.18.05</t>
  </si>
  <si>
    <t>Usable and accessible web-based system for planning, monitoring and evaluating tele-rehabilitation programs</t>
  </si>
  <si>
    <t>SIS.JPM.18.01</t>
  </si>
  <si>
    <t>Ensemble attractor neural network: model limits and applications</t>
  </si>
  <si>
    <t>SIS.MGR.18.02</t>
  </si>
  <si>
    <t>Validación de la Terapia Sonora para el Acúfeno Basada en la Generación de un Ambiente Acústico Enriquecido</t>
  </si>
  <si>
    <t>Evaluación de Propiedades Físicas de Compuestos a Base de Fibras Vegetales no Tejidas Producidos en Ecuador para la Determinación de su Potencial Acústico-Térmico en Edificios.</t>
  </si>
  <si>
    <t>Caracterización de la percepción de intensidad del ruido fluctuante de baja frecuencia</t>
  </si>
  <si>
    <t>SOA.CJO.18.03</t>
  </si>
  <si>
    <t>Optimización del aislamiento acústico y reverberación al interior de una incubadora neonatal</t>
  </si>
  <si>
    <t>SOA.VPR.18.04</t>
  </si>
  <si>
    <t>Medina Gavilanes Ana Gabriela</t>
  </si>
  <si>
    <t>Chalá Mejía Danny Priscila</t>
  </si>
  <si>
    <t>Nogales Gonzáles Nelson Germán</t>
  </si>
  <si>
    <t>Carrington Sarah Jayne</t>
  </si>
  <si>
    <t>Padilla Calderón León Trosky</t>
  </si>
  <si>
    <t>Pérez Pazmiño Marcela Magdalena</t>
  </si>
  <si>
    <t>Cabrera Andrade Raúl Alejandro</t>
  </si>
  <si>
    <t>Hernández Perdomo Wilmar</t>
  </si>
  <si>
    <t>Juncosa Calahorrano María Gabriela</t>
  </si>
  <si>
    <t>Chicaiza Ayala Wilson Orlando</t>
  </si>
  <si>
    <t>Fernández Moreira Esteban</t>
  </si>
  <si>
    <t>Kyriakidis Nikolaos</t>
  </si>
  <si>
    <t>Marzano Giuseppe</t>
  </si>
  <si>
    <t>Ballesteros Redondo María Isabel</t>
  </si>
  <si>
    <t>Pérez Medina Jorge Luis</t>
  </si>
  <si>
    <t>Puyana Romero Virginia</t>
  </si>
  <si>
    <t>Publicidad</t>
  </si>
  <si>
    <t>Escuela de Ciencias Políticas y Relaciones Internacionales</t>
  </si>
  <si>
    <t>Relaciones Internacionales</t>
  </si>
  <si>
    <t>Facultad de Derecho</t>
  </si>
  <si>
    <t>Escuela de Negocios</t>
  </si>
  <si>
    <t>Administración de Empresas</t>
  </si>
  <si>
    <t>Enfermería</t>
  </si>
  <si>
    <t>Ingeniería Electrónica y Redes de Información</t>
  </si>
  <si>
    <t>Facultad de Posgrados</t>
  </si>
  <si>
    <t>Evaluación de la Fruta Milagrosa (Synsephalum dulcificum): Caracterización Bioquímica, Aprovechamiento y  Fenología</t>
  </si>
  <si>
    <t>AGR.JPB.19.01</t>
  </si>
  <si>
    <t>Caracterización físico-química y análisis de la capacidad antimicrobiana de mieles de abeja sin aguijón (Tribu Meliponini) de Ecuador</t>
  </si>
  <si>
    <t>AGR.JMA.19.02</t>
  </si>
  <si>
    <t>Nuevas contribuciones a la Flora de Briófitas del Ecuador</t>
  </si>
  <si>
    <t>AGR.MB.19.03</t>
  </si>
  <si>
    <t>Fenología Floral de Tubérculos Andinos</t>
  </si>
  <si>
    <t>AGR.MRO.19.04</t>
  </si>
  <si>
    <t>Chemical composition of PM pollution in high elevation urban area, a case study of Quito, Ecuador</t>
  </si>
  <si>
    <t>AMB.RZ.19.01</t>
  </si>
  <si>
    <t>Economía circular en el contexto ecuatoriano. Ecce.</t>
  </si>
  <si>
    <t>ARQ.ADM.19.01</t>
  </si>
  <si>
    <t>Micro investigaciones urbanas en pregrado. micro.u.</t>
  </si>
  <si>
    <t>ARQ.ADM.19.02</t>
  </si>
  <si>
    <t>El impacto morfológico y social a escala de barrio de los proyectos de vivienda municipal en el Distrito Metropolitano de Quito</t>
  </si>
  <si>
    <t>ARQ.NVD.19.03</t>
  </si>
  <si>
    <t>Metalómica en cáncer de tiroides, gástrico y próstata y el posible efecto de la ancestría</t>
  </si>
  <si>
    <t>BIO.ETP.19.01</t>
  </si>
  <si>
    <t>Discovering the Yap/Taz driven genetic program of liver regeneration</t>
  </si>
  <si>
    <t>BIO.IMM.19.02</t>
  </si>
  <si>
    <t>Discovering a novel anti-cancer mechanism: how yap-driven regeneration eliminates liver cancer</t>
  </si>
  <si>
    <t>BIO.IMM.19.03</t>
  </si>
  <si>
    <t>Yap and Taz drive a non-cell autonomus tumor suppresor mechanism in endothelial cells</t>
  </si>
  <si>
    <t>BIO.IMM.19.04</t>
  </si>
  <si>
    <t>BIO.IBR.19.05</t>
  </si>
  <si>
    <t>Small cinemas of the andes: new aesthetics, practices and platforms</t>
  </si>
  <si>
    <t>EDC.NZ.19.01</t>
  </si>
  <si>
    <t>ECO.SHO.18.05</t>
  </si>
  <si>
    <t>ECO.SHO.18.06</t>
  </si>
  <si>
    <t>Análisis de variantes moleculares del gen DPYD asociadas con toxicidad en pacientes oncológicos tratados con fluoropirimidinas</t>
  </si>
  <si>
    <t>ENF.RCA.19.01</t>
  </si>
  <si>
    <t>Esquemas de Transmisión Oportunista para Redes de Radio Cognitivas que Emplean Técnicas de Diversidad y Técnicas de Acceso Múltiple No Ortogonales</t>
  </si>
  <si>
    <t>ERT.HCM.19.01</t>
  </si>
  <si>
    <t>Estado de Portador por S. pneumoniae y ecología del nicho nasofaríngeo en niños menores de 5 años del Ecuador</t>
  </si>
  <si>
    <t>FGE.IRO.19.01</t>
  </si>
  <si>
    <t>Assessment of aquatic metabolism measurements as functional descriptors of ecosystem health for tropical Andean streams</t>
  </si>
  <si>
    <t>FGE.JMC.19.02</t>
  </si>
  <si>
    <t>How ecological interactions vary along an altitudinal gradient</t>
  </si>
  <si>
    <t>FGE.JGA.19.03</t>
  </si>
  <si>
    <t>Assessing the evolutionary response of vision throughout major transitions in vertebrate natural history</t>
  </si>
  <si>
    <t>FGE.JY.19.04</t>
  </si>
  <si>
    <t>Efectos neurotóxicos de agentes biológicos y químicos relevantes para la salud pública en Ecuador en un modelo de cultivo de neuronas humanas</t>
  </si>
  <si>
    <t>FGE.MGB.19.05</t>
  </si>
  <si>
    <t>Analisis de los mecanismos de control de tuberculosis en ecuador e implementacion de nuevas estrategias de Epidemiologia molecular y diagnostico. </t>
  </si>
  <si>
    <t>FGE.MGB.19.06</t>
  </si>
  <si>
    <t>Potencial tóxico de las cianobacterias de las lagunas de San Pablo y El Embalse de Mandariacu</t>
  </si>
  <si>
    <t>FGE.PCP.19.07</t>
  </si>
  <si>
    <t>Estimación del intervalo postmorten mediante análisis bioquímico, histomorfométrico y molecular del músculo estriado lingual en cadáveres humanos</t>
  </si>
  <si>
    <t>MED.CGU.19.01</t>
  </si>
  <si>
    <t>Adaptación y validación del cuestionario YRBSS para evaluar comportamientos de riesgo en adolescentes ecuatorianos, 2019.</t>
  </si>
  <si>
    <t>MED.MFL.19.02</t>
  </si>
  <si>
    <t>Generación de evidencia sobre el valor de medicamentos y dispositivos médicos en Ecuador: El caso de Rivaroxabán, Sorafenib y Levonorgestrel</t>
  </si>
  <si>
    <t>MED.AHT.19.03</t>
  </si>
  <si>
    <t>Bacteriófagos anti Salmonella enterica serovar Infantis y Escherichia coli patogénica extraintestinal multirresistentes de importancia en la industria avícola del Ecuador</t>
  </si>
  <si>
    <t>MED.EFM.19.04</t>
  </si>
  <si>
    <t>Prevalencia y severidad de fluorosis dental en la población de la provincia de Cotopaxi y su relación con la concentración del F en el agua, alimentos y suelo de la zona</t>
  </si>
  <si>
    <t>ODO.EAF.19.01</t>
  </si>
  <si>
    <t>Agendas de los gobiernos municipales del Distrito Metropolitano de Quito, respecto a los usos de suelo y de edificabilidad en el Centro Histórico, La Mariscal y la parroquia Iñaquito, desde el año 2000 hasta la actualidad</t>
  </si>
  <si>
    <t>Caracterización del uso de aplicaciones de geo-socialización para hombres que tienen sexo con hombres</t>
  </si>
  <si>
    <t>PSI.CHB.19.01</t>
  </si>
  <si>
    <t>Características de la excelencia docente en educación superior: percepciones de profesores y estudiantes en colombia, ecuador y brasil</t>
  </si>
  <si>
    <t>PSI.CHB.19.02</t>
  </si>
  <si>
    <t>PSI.PHA.19.03</t>
  </si>
  <si>
    <t>Optimización de los recursos energéticos en los procesos de producción de lácteos y mermeladas - Caso de estudio Granja de Nono</t>
  </si>
  <si>
    <t>SIS.JCG.19.01</t>
  </si>
  <si>
    <t>Implementación de técnicas de analítica web y de minería de procesos sobre un curso en línea para la detección de vacíos de aprendizaje en estudiantes con discapacidad visual</t>
  </si>
  <si>
    <t>SIS.DBF.19.02</t>
  </si>
  <si>
    <t>Planificación de la electromobilidad. caso de estudio: Quito, ecuador</t>
  </si>
  <si>
    <t>SIS.JCG.19.03</t>
  </si>
  <si>
    <t>Influencia del ruido ambiental en la percepción gustativa del café</t>
  </si>
  <si>
    <t>SOA.LBM.19.01</t>
  </si>
  <si>
    <t>Metodología basada en herramientas 3D-SIG para la identificación, jerarquización y gestión de conflictos generados por el ruido de carreteras</t>
  </si>
  <si>
    <t>SOA.VPR.19.02</t>
  </si>
  <si>
    <t>Destination management and challenges in developing countries to achieve sustainable development: the case of Ecuador toward the Agenda 2030</t>
  </si>
  <si>
    <t>TUR.EGL.19.01</t>
  </si>
  <si>
    <t>El diagnóstico, la epidemiología  y el control de enfermedades zoonóticas en la ganadería en Ecuador; Tuberculosis bovina y Fiebre Q</t>
  </si>
  <si>
    <t>VET.JDW.19.01</t>
  </si>
  <si>
    <t>Detection and molecular characterization of enteric viruses in chickens with digestive problems in Ecuador</t>
  </si>
  <si>
    <t>VET.LNN.19.02</t>
  </si>
  <si>
    <t>Identificación y caracterización fenotípica y molecular de la resistencia a Colistina en Escherichia coli  y Klebsiella pneumoniae Aisladas de Heces de Humanos y Animales de Traspatio en Comunidades Rurales de la Costa y Amazonía Ecuatoriana</t>
  </si>
  <si>
    <t>VET.MCA.19.03</t>
  </si>
  <si>
    <t xml:space="preserve">Proaño Bastidas Janeth Fabiola </t>
  </si>
  <si>
    <t>Burghardt Michael</t>
  </si>
  <si>
    <t>Racines Oliva Mauricio Andrés</t>
  </si>
  <si>
    <t>Vidal Domper Nuria</t>
  </si>
  <si>
    <t>Moya Molina Iván Marcelo</t>
  </si>
  <si>
    <t>Zweig Noah Samuel</t>
  </si>
  <si>
    <t>Carvajal Mora Henry Ramiro</t>
  </si>
  <si>
    <t>Rivera Olivero Ismar Alejandra</t>
  </si>
  <si>
    <t xml:space="preserve">Montoya Ceballos José Vicente </t>
  </si>
  <si>
    <t>Guevara Andino Juan Ernesto</t>
  </si>
  <si>
    <t>Yeager Justin David</t>
  </si>
  <si>
    <t xml:space="preserve">García Bereguiaín Miguel Angel </t>
  </si>
  <si>
    <t>Castillejo Pons Pablo</t>
  </si>
  <si>
    <t>Guerrrero Urbina Clivia Alicia</t>
  </si>
  <si>
    <t>Henríquez Trujillo Aquiles Rodrigo</t>
  </si>
  <si>
    <t>Aldás Fierro Eliana Haydee</t>
  </si>
  <si>
    <t>Clairand Gómez Jean Michel</t>
  </si>
  <si>
    <t>Buenaño Fernandez Diego Patricio</t>
  </si>
  <si>
    <t>Gordillo Loyola Estefany Alejandra</t>
  </si>
  <si>
    <t>Núñez Naranjo Luis Fabián</t>
  </si>
  <si>
    <t>Escuela de Cine</t>
  </si>
  <si>
    <t>Ciencia, Entorno y Ser Humano</t>
  </si>
  <si>
    <t>Ingeniería en Tecnologías de la Información</t>
  </si>
  <si>
    <t>Escuela de Hospitalidad y Turismo</t>
  </si>
  <si>
    <t>Turismo</t>
  </si>
  <si>
    <t>Nuevas Contribuciones a la Flora de Orquídeas de Ecuador</t>
  </si>
  <si>
    <t>AGR.LBR.19.05</t>
  </si>
  <si>
    <t>Mountain Freshwater Diversity, from Taxonomy to Functional Genomics, and Approximation from Trichoptera</t>
  </si>
  <si>
    <t>AMB.BRT.19.02</t>
  </si>
  <si>
    <t>Cambios Funcionales en el Perifiton de Ecosistemas Acuáticos Altoandinos: Efecto de los Quironómidos</t>
  </si>
  <si>
    <t>AMB.CVF.19.03</t>
  </si>
  <si>
    <t>Detection and Quantification of the Metals and the Polycyclic Aromatic Hydrocarbons (PAHs) Accumulated in a Bioindicator Foliage at Urban Areas of Quito, Ecuador</t>
  </si>
  <si>
    <t>AMB.KAF.19.04</t>
  </si>
  <si>
    <t>Diseño de métodos moleculares para el análisis de diatomeas epilípticas como bioindicadores del estado trófico de ríos en Ecuador</t>
  </si>
  <si>
    <t>BIO.VAJ.19.06</t>
  </si>
  <si>
    <t>BIO.VAJ.19.07</t>
  </si>
  <si>
    <t>Evaluación del Desempeño de Sistemas MIMO Masivo que operan con Estimación Imperfecta del Canal de Comunicaciones en Entornos Celulares</t>
  </si>
  <si>
    <t>ERT.HCM.19.02</t>
  </si>
  <si>
    <t>Descubrimiento de Nuevos Estabilizadores del Cuarteto-G con Actividad Antitumoral</t>
  </si>
  <si>
    <t>FGE.YPC.19.08</t>
  </si>
  <si>
    <t>Desarrollo de Modelos Predictivos para la Identificación de Sustratos de la Glicoproteína-P</t>
  </si>
  <si>
    <t>FGE.YPC.19.09</t>
  </si>
  <si>
    <t>Ampliación de la Aplicabilidad del Método de Newton con Operadores K-Fréchet</t>
  </si>
  <si>
    <t>FGE.DGS.19.10</t>
  </si>
  <si>
    <t>Estrategias para el Diseño y Desarrollo de Juegos Serios Accesibles</t>
  </si>
  <si>
    <t>FGE.PAV.19.11</t>
  </si>
  <si>
    <t>Agujeros de Gusano, Geometrodinámica  y Compatibilidad Cuántica</t>
  </si>
  <si>
    <t>FGE.OLA.19.12</t>
  </si>
  <si>
    <t>Diseño de Mecanismos Aplicado a Procesos Electorales</t>
  </si>
  <si>
    <t>FGE.JCC.19.13</t>
  </si>
  <si>
    <t>Children’s Perspective of Participation in a Community Choir. How Their Musical Meanings and Values Influence their Musical Identities.</t>
  </si>
  <si>
    <t>FGE.JAZ.19.14</t>
  </si>
  <si>
    <t>Diversidad funcional y productividad de los  bosques montanos tropicales a lo largo de gradientes altitudinales</t>
  </si>
  <si>
    <t>FGE.FCC.19.15</t>
  </si>
  <si>
    <t>Association of Molecular Markers of Anti-Aging/Phosphate Metabolism, Fibrosis and Hypoxia with Clinical Manifestations and Associated Comorbidities in Ecuadorian Patients with Different Stages of Chronic Kidney Disease</t>
  </si>
  <si>
    <t>MED.NK.19.05</t>
  </si>
  <si>
    <t>Diseño, Síntesis y Evaluación Biológica de Derivados de 7-Cloroquinolinil 4-S-tiazol</t>
  </si>
  <si>
    <t>MED.JRL.19.06</t>
  </si>
  <si>
    <t>Software to Identify and Quantify Pathogenic Helminth Eggs (Phase III)</t>
  </si>
  <si>
    <t>MED.MCH.19.07</t>
  </si>
  <si>
    <t>Leishmaniasis. Implementación de la Técnica de Amplificación Isotérmica Mediada por Asas (LAMP), Determinación de Especies en Muestras Obtenidas en Papel Filtro, Creación de un Mapa de Distribución de Especies con Datos de GPS y Estudio del Impacto Psicosocial en Pacientes de 0 a 70 Años con Leishmaniasis Cutánea en las Provincias de Napo, Pastaza, Morona Santiago y Pichincha (2019 - 2022)</t>
  </si>
  <si>
    <t>MED.MCH.19.08</t>
  </si>
  <si>
    <t>Microbioma Intestinal, Infecciones Entéricas y Crecimiento Infantil a Través de un Gradiente Urbano-Rural en el Área de Borbón-Esmeraldas, de 2019 a 2024</t>
  </si>
  <si>
    <t>MED.MCH.19.09</t>
  </si>
  <si>
    <t>Estudio Genético de 2 Familias Ecuatorianas con Sospecha Clínica de Paraparesia Espástica Hereditaria</t>
  </si>
  <si>
    <t>MED.EEA.19.10</t>
  </si>
  <si>
    <t>Biomarcadores de Recuperación en Traumatismo Craneoencefálico</t>
  </si>
  <si>
    <t>PSI.GMC.19.04</t>
  </si>
  <si>
    <t>El Reto de la Adaptación de Medidas Psicológicas a Distintos Contextos Culturales</t>
  </si>
  <si>
    <t>PSI.CPE.19.05</t>
  </si>
  <si>
    <t>Fortalezas Psicológicas Relacionadas al Sexting, Sexismo, Rol Sexual y Satisfacción Vital en Adolescentes</t>
  </si>
  <si>
    <t>PSI.PYT.19.06</t>
  </si>
  <si>
    <t>Estudio Descriptivo sobre Actitudes hacia La Homoparentalidad en una Muestra Ecuatoriana</t>
  </si>
  <si>
    <t>PSI.CHB.19.07</t>
  </si>
  <si>
    <t>Normative Data for the Portuguese Population for Tests of Attention and Executive Functions</t>
  </si>
  <si>
    <t>PSI.GMC.19.08</t>
  </si>
  <si>
    <t>Validación del MoCA en Parkinson</t>
  </si>
  <si>
    <t>PSI.LAD.19.09</t>
  </si>
  <si>
    <t>Impact of Infrasonic and Low-Frequency Sound on Higher-Frequency Cochlear Processing and Hearing</t>
  </si>
  <si>
    <t>SOA.CJO.19.03</t>
  </si>
  <si>
    <t>Modelación de Elección Discreta Utilizando Realidad Virtual para la Valoración Económica del Ruido del Tráfico Urbano en la Ciudad de Quito</t>
  </si>
  <si>
    <t>SOA.MCA.19.04</t>
  </si>
  <si>
    <t>Diagnóstico, Epidemiología y Control de Enfermedades Zoonóticas en la Ganadería Bovina de las Islas Galápagos: Tuberculosis Bovina, Brucelosis Y Fiebre Q</t>
  </si>
  <si>
    <t>VET.JDW.19.04</t>
  </si>
  <si>
    <t>Detection and Genetic Characterization of Enteroviruses Associated with Viral Meningitis and Encephalitis in Quito, Ecuador Over a One-Year Period</t>
  </si>
  <si>
    <t>VET.CM.19.05</t>
  </si>
  <si>
    <t>Mejora de la Salud Animal y la Producción de Cuy (Cavia Porcellus)</t>
  </si>
  <si>
    <t>VET.JDW.19.06</t>
  </si>
  <si>
    <t>Detection and Molecular Characterization of Enteric Viruses in Dogs Affected With Enteric Disease in Ecuador</t>
  </si>
  <si>
    <t>VET.LNN.19.07</t>
  </si>
  <si>
    <t>Alexandrino Katiuska Ferbel</t>
  </si>
  <si>
    <t>Lasso Andino Oscar Andrés</t>
  </si>
  <si>
    <t>Cuesta Camacho Francisco Xavier</t>
  </si>
  <si>
    <t>Romero Lugo Jesús Antonio</t>
  </si>
  <si>
    <t>Espín Armas Estefanía Alejandra</t>
  </si>
  <si>
    <t>Yépez Tito Paula Alejandra</t>
  </si>
  <si>
    <t>Adana Díaz Lila Angélica</t>
  </si>
  <si>
    <t>Chávez Avilés Miguel Ángel</t>
  </si>
  <si>
    <t>De Waard Jacobus Henri</t>
  </si>
  <si>
    <t>Muslin Claire Christine</t>
  </si>
  <si>
    <t>Facultad de Medicina</t>
  </si>
  <si>
    <t>F. OBSERVACIONES</t>
  </si>
  <si>
    <t>E. DEVOLUCIÓN DE RESULTADOS</t>
  </si>
  <si>
    <t xml:space="preserve">Potencial de frutos rojos de la región andina de ecuador en la prevención de enfermedades relacionadas con el estrés oxidativo y el envejecimiento </t>
  </si>
  <si>
    <t>AGR.JMA.20.01</t>
  </si>
  <si>
    <t>Potenciación del mortiño (Vaccinium floribundum Kunth) en los Andes del Ecuador: diversidad genética, microbiota asociada y producción de plantas</t>
  </si>
  <si>
    <t>AGR.WVC.20.02</t>
  </si>
  <si>
    <t>Fumonisinas: Incidencia en piensos, músculos, tejidos de aves e influencia en patologías diversas y cáncer hepático.</t>
  </si>
  <si>
    <t>AGR.HPC.20.03</t>
  </si>
  <si>
    <t>Estudio etnozoológico y químico de las larvas de Rhynchophorus Palmarum L. (chontacuro) desarrolladas en
diferentes especies de palmas de la Amazonía del Ecuador</t>
  </si>
  <si>
    <t>AGR.JMA.20.04</t>
  </si>
  <si>
    <t>Análisis transcriptómico comparativo de los genes implicados en la síntesis de flavonoides en mora (Rubus sp.)  y mortiño (Vaccinium floribundun Kunth) silvestres, ubicadas a diferente altitud en los Andes</t>
  </si>
  <si>
    <t>AGR.JMA.20.05</t>
  </si>
  <si>
    <t>Desarrollo de procesos de producción y formulación de Bacillus spp. Para la mejora de la calidad agroalimentaria.</t>
  </si>
  <si>
    <t>AGR.VYM.20.06</t>
  </si>
  <si>
    <t>Biodiversity responses to land use change in the Ecuatorial Andes</t>
  </si>
  <si>
    <t>AMB.BRT.20.01</t>
  </si>
  <si>
    <t>Environmental changes in the tropics: climate, air pollution, protests and Covid-19 pandemic</t>
  </si>
  <si>
    <t>AMB.RZ.20.02</t>
  </si>
  <si>
    <t>Habitabilidad mínima. Estrategias de diseño para una domesticidad expandida en asentamientos informales</t>
  </si>
  <si>
    <t>ARQ.AMG.20.01</t>
  </si>
  <si>
    <t>Post-Public Space. Spatial practices based on informality</t>
  </si>
  <si>
    <t>ARQ.AMG.20.02</t>
  </si>
  <si>
    <t>Espacio público en barrios marginales durante y post COVID-19</t>
  </si>
  <si>
    <t>ARQ.AMG.20.03</t>
  </si>
  <si>
    <t>Orchids' Sex</t>
  </si>
  <si>
    <t>ARQ.AMG.20.04</t>
  </si>
  <si>
    <t>Diseño de soluciones basadas en la naturaleza desde comunidades, escalas y escenarios.</t>
  </si>
  <si>
    <t>ARQ.ADM.20.05</t>
  </si>
  <si>
    <t>Circulación de ideas urbanas en el siglo XXI</t>
  </si>
  <si>
    <t>ARQ.ADM.20.06</t>
  </si>
  <si>
    <t>Evaluación de la genotoxicidad asociada a metales pesados en individuos del cantón Lago Agrio en la provincia de Sucumbíos - Ecuador</t>
  </si>
  <si>
    <t>BIO.MSN.20.01</t>
  </si>
  <si>
    <t>Incriminación parasitológica y molecular de caracoles de agua dulce como huéspedes intermediarios para el trematodo Amphimerus sp. Cerrando el ciclo de vida del parásito</t>
  </si>
  <si>
    <t>BIO.CBC.20.02</t>
  </si>
  <si>
    <t>Bastidas Caldes Carlos Andrés</t>
  </si>
  <si>
    <t>Desarrollo y aplicación de métodos quimioinformáticos y bioinformáticos para el estudio de diversos problemas biológicos</t>
  </si>
  <si>
    <t>BIO.TPA.20.03</t>
  </si>
  <si>
    <t>Understanding the impact of high-fructose diet and fatty liver disease malignant reprogramming of tumor initiating cells</t>
  </si>
  <si>
    <t>BIO.IMM.20.04</t>
  </si>
  <si>
    <t>Los prosumidores y la construcción de los discursos acerca de la violencia de género: entre los medios de comunicación y las redes sociales</t>
  </si>
  <si>
    <t>PUB.PCM.20.01</t>
  </si>
  <si>
    <t>Asylum and indigeneity in the context of ongoing displacement on the ecuadorian and colombian border: a juridical and anthropological analysis</t>
  </si>
  <si>
    <t>CIP.JW.18.03</t>
  </si>
  <si>
    <t>Análisis socioeconómico y socioambiental de las capacidades y percepciones, individuales y colectivas, de los pescadores artesanales de la costa ecuatoriana</t>
  </si>
  <si>
    <t>CIP.JW.19.01</t>
  </si>
  <si>
    <t>Política ecológica revisado: ¿Sociomanglar y REDD + Beneficio local o negocio público-privado? Análisis comparativo de El Oro, Manabí y Esmeraldas.</t>
  </si>
  <si>
    <t>CIP.JW.20.01</t>
  </si>
  <si>
    <t>Litigación oral</t>
  </si>
  <si>
    <t>DER.DZL.20.01</t>
  </si>
  <si>
    <t>La persona en el bioderecho y la bioética.</t>
  </si>
  <si>
    <t>DER.JAB.20.02</t>
  </si>
  <si>
    <t>El sujeto del orden simbólico: entre obediencia y vacío de origen.</t>
  </si>
  <si>
    <t>DER.SZC.20.03</t>
  </si>
  <si>
    <t>Zúñiga Cruz Santiago Emiliano</t>
  </si>
  <si>
    <t>Impact evaluation of the un small donors program</t>
  </si>
  <si>
    <t>ECO.VCY.19.02</t>
  </si>
  <si>
    <t>Carrión Yaguana Vanessa del Rocío</t>
  </si>
  <si>
    <t xml:space="preserve">Manejo fiscal y carreras políticas en gobiernos subnacionales </t>
  </si>
  <si>
    <t>ECO.VAG.19.03</t>
  </si>
  <si>
    <t>El Salario Mínimo y Desigualdad Salarial en Ecuador</t>
  </si>
  <si>
    <t>ECO.WGE.19.04</t>
  </si>
  <si>
    <t>Guzmán Espinosa Wilson Alejandro</t>
  </si>
  <si>
    <t>El mercado laboral ecuatoriano en la última década: Estructura y evolución</t>
  </si>
  <si>
    <t>ECO.KM.19.05</t>
  </si>
  <si>
    <t>Crecimiento económico y encadenamientos del sector turístico de Costa Rica</t>
  </si>
  <si>
    <t>ECO.KM.19.06</t>
  </si>
  <si>
    <t>Productividad, prima por habilidad y desigualdad</t>
  </si>
  <si>
    <t>ECO.SHO.19.07</t>
  </si>
  <si>
    <t>The Impact of a Cash Transfer Programme on Food Expenditure: The Bono de Desarrollo Humano (BDH) of Ecuador</t>
  </si>
  <si>
    <t>ECO.WGE.19.08</t>
  </si>
  <si>
    <t>Dinámica del mercado laboral ecuatoriano: Análisis de la contribución de las empresas de diferentes edades y tamaño al empleo en general</t>
  </si>
  <si>
    <t>ECO.VCY.19.09</t>
  </si>
  <si>
    <t>Comparative analysis of the labor market in latin america</t>
  </si>
  <si>
    <t>ECO.SC.19.10</t>
  </si>
  <si>
    <t>Efecto de los “Recibos de Impuestos” sobre la Recaudación Tributaria</t>
  </si>
  <si>
    <t>ECO.RMM.20.01</t>
  </si>
  <si>
    <t>Mosquera Moyano Roberto</t>
  </si>
  <si>
    <t>Female labor market participation in Latin America</t>
  </si>
  <si>
    <t>ECO.SC.20.02</t>
  </si>
  <si>
    <t>Blank and spoiled votes in low-information environments</t>
  </si>
  <si>
    <t>ECO.VCY.20.03</t>
  </si>
  <si>
    <t>The effects of firing costs on employment: evidence from the Ecuadorian labour market reform</t>
  </si>
  <si>
    <t>ECO.WGE.20.04</t>
  </si>
  <si>
    <t>ECO.SC.20.05</t>
  </si>
  <si>
    <t>¿Qué capacidades condicionan los ingresos laborales (altos y bajos) en Sudamérica?</t>
  </si>
  <si>
    <t>ECO.SHO.20.06</t>
  </si>
  <si>
    <t>Attractiveness and Politics: How physical appearance impacts electoral results</t>
  </si>
  <si>
    <t>ECO.VCY.20.07</t>
  </si>
  <si>
    <t>Efecto mediador de la cultura social en su relación entre el uso de tecnologías de la industria 4.0 y el desempeño organizacional</t>
  </si>
  <si>
    <t>EDN.IAR.20.01</t>
  </si>
  <si>
    <t>Aguilar Rodríguez Iliana Elizabeth</t>
  </si>
  <si>
    <t>Impacto del Covid-19 en las dimensiones culturales de Hofstede: Comparación y proyección entre Ecuador y Perú.</t>
  </si>
  <si>
    <t>EDN.IAR.20.02</t>
  </si>
  <si>
    <t>Gestión Integral del turismo en las comunidades del parque nacional Cotacahi-Cayapas-Imbabura</t>
  </si>
  <si>
    <t>ADM.WAF.20.01</t>
  </si>
  <si>
    <t>Anzules Falcones Wendy América</t>
  </si>
  <si>
    <t>Influencia del entorno externo y la capacidad de innovar en el desempeño financiero y de mercado de las Pymes: Caso Pymes industriales en Quito.</t>
  </si>
  <si>
    <t>ADM.WAF.20.02</t>
  </si>
  <si>
    <t>Determinación de la frecuencia de Polimorfismo en TPMT y UGT1A1 asociados a disminuación de actividad enzimática para metabolismo farmacológico en población ecuatoriana y su relación con marcadores de ancestría individual</t>
  </si>
  <si>
    <t>ENF.RCA.20.01</t>
  </si>
  <si>
    <t>Cáncer infantil, factores asociados a la supervivencia. Hospital de referencia nacional. Ecuador, 1997-2017</t>
  </si>
  <si>
    <t>ENF.DDG.20.02</t>
  </si>
  <si>
    <t>Díaz  Garrido Dayamí</t>
  </si>
  <si>
    <t>Medición de Violencia Obstétrica durante el parto y puerperi. Ecuador 2020-2021.</t>
  </si>
  <si>
    <t>ENF.KFJ.20.03</t>
  </si>
  <si>
    <t>Falcón Jácome Kristen Elizabeth</t>
  </si>
  <si>
    <t>Evaluación del desempeño de técnicas NOMA y MIMO en redes de comunicaciones cooperativas sujetas a interferencia.</t>
  </si>
  <si>
    <t>ERT.HCM.20.01</t>
  </si>
  <si>
    <t>Técnicas para mejorar la seguridad en capa física y el desempeño de sistemas móviles 5G y Post-5G.</t>
  </si>
  <si>
    <t>ERT.HCM.20.02</t>
  </si>
  <si>
    <t>Climate change impacts on tropical alpine plant communities and ecosystem dynamics of the tropical Andes</t>
  </si>
  <si>
    <t>FGE.FCC.20.01</t>
  </si>
  <si>
    <t>Evaluating the effect of phylogenetic diversity on carbon storage and leaf traits along elevation gradients in Andean Tropical Montane Forests.</t>
  </si>
  <si>
    <t>FGE.FCC.20.02</t>
  </si>
  <si>
    <t>Análisis de Clifford Multimensional Fraccionario</t>
  </si>
  <si>
    <t>FGE.JCC.20.03</t>
  </si>
  <si>
    <t>Using chemical diversity in Ecuadorian Amazon forests to promote conservation, enhance research capacity and provide economic uses of biodiversity in the face of climate change</t>
  </si>
  <si>
    <t>FGE.JGA.20.04</t>
  </si>
  <si>
    <t>Mapping functional, taxonomic and phylogenetic diversity to define conservation priority areas in hyper-diverse Amazon forests</t>
  </si>
  <si>
    <t>FGE.JGA.20.05</t>
  </si>
  <si>
    <t>Música, estado de ánimo y prosocialidad en estudiantes de secundaria</t>
  </si>
  <si>
    <t>FGE.JAZ.20.06</t>
  </si>
  <si>
    <t>Evaluación del estado de salud de las pequeñas aves terrestres en Santa Cruz, Galápagos</t>
  </si>
  <si>
    <t>FGE.MGB.20.07</t>
  </si>
  <si>
    <t>Potencial biotecnológico de la diversidad funcional de microalgas y cianobacterias de Ecuador.</t>
  </si>
  <si>
    <t>FGE.PCP.20.08</t>
  </si>
  <si>
    <t>Hacia la configuración de un mapa del afrohispanismo literario: revisando (y dinamitando) definiciones y cánones</t>
  </si>
  <si>
    <t>FGE.NPH.20.09</t>
  </si>
  <si>
    <t>Epidemiología molecular de tuberculosis en Ecuador: estudios de transmisión activa</t>
  </si>
  <si>
    <t>FGE.MGB.20.10</t>
  </si>
  <si>
    <t>Estudio de la seroprevalencia de leptospira sp. en humanos, animales domésticos y silvestres de Ecuador</t>
  </si>
  <si>
    <t>FGE.MGB.20.11</t>
  </si>
  <si>
    <t>Inlusion and cultural responsiveness in South American music education.</t>
  </si>
  <si>
    <t>FGE.JAZ.20.12</t>
  </si>
  <si>
    <t>The role of selection in generating reproductive isolation in recently diverged lineages</t>
  </si>
  <si>
    <t>FGE.JY.20.13</t>
  </si>
  <si>
    <t>Metodologías y herramientas docentes para la enseñanza de matemáticas</t>
  </si>
  <si>
    <t>FGE.DGS.20.14</t>
  </si>
  <si>
    <t>Ampliación del dominio de convergencia para métodos iterativos</t>
  </si>
  <si>
    <t>FGE.DGS.20.15</t>
  </si>
  <si>
    <t>Programa de formación docente: Integración del conocimiento y geometría como pilares en la enseñanza de las matemáticas</t>
  </si>
  <si>
    <t>FGE.JCC.20.16</t>
  </si>
  <si>
    <t>Geometric flows, singularities and physics</t>
  </si>
  <si>
    <t>FGE.OLA.20.17</t>
  </si>
  <si>
    <t>Understanding a Trickling Filter in a High-Altitude City</t>
  </si>
  <si>
    <t>FGE.JMC.20.19</t>
  </si>
  <si>
    <t>Evaluación del estado de conservación de especies acuáticas clave en ríos amazónicos y sus hábitats</t>
  </si>
  <si>
    <t>FGE.JMC.20.20</t>
  </si>
  <si>
    <t>Advanced control strategies and management in a microgrid/energy hub</t>
  </si>
  <si>
    <t>IEA.JCG.20.01</t>
  </si>
  <si>
    <t>Estrategias de eficiencia energética en industrias lácteas</t>
  </si>
  <si>
    <t>IEA.JCG.20.02</t>
  </si>
  <si>
    <t>Método para evaluar la accesibilidad en aplicaciones móviles nativas para usuarios con baja visión</t>
  </si>
  <si>
    <t>INI.PAV.20.01</t>
  </si>
  <si>
    <t>Hoja de ruta para mejorar la capacidad de innovación de las Pymes manufactureras de Quito mediante mecanismos de transferencia de conocimiento y tecnología</t>
  </si>
  <si>
    <t>INI.SNV.20.02</t>
  </si>
  <si>
    <t>Novillo Villegas Sylvia Mercedes</t>
  </si>
  <si>
    <t>Encuesta de Factores de Riesgo Distrito Metropolitano de Quito</t>
  </si>
  <si>
    <t>MED.JZL.19.11</t>
  </si>
  <si>
    <t>Zevallos López Juan Carlos</t>
  </si>
  <si>
    <t>Caracterización de la variabilidad genética del caballo criollo paramero ecuatoriano.</t>
  </si>
  <si>
    <t>MED.GBF.20.01</t>
  </si>
  <si>
    <t>Development of protective aryl galloylhydrazones against acetaminophen-induced hepatotoxicity. Role of oxidative and nitrosative stress</t>
  </si>
  <si>
    <t>MED.JRL.20.02</t>
  </si>
  <si>
    <t>Supervisión de la etiología de infecciones del tracto respiratorio en niños no hospitalizados menores de 5 años en las áreas urbanas de Machala, Guayaquil y Quito desde 2018 hasta el 2023 Etapa 1.</t>
  </si>
  <si>
    <t>MED.EOP.20.03</t>
  </si>
  <si>
    <t>Clinical procedures necessary for medical practice in rural settings in Ecuador</t>
  </si>
  <si>
    <t>MED.AHT.20.04</t>
  </si>
  <si>
    <t>Medición ultrasonográfica de la logitud cervical como predictor de parto pertérmino</t>
  </si>
  <si>
    <t>MED.AHT.20.05</t>
  </si>
  <si>
    <t>LAMP: Una alternativa diagnóstica versátil de Sars-Cov19-2 para laboratorios de baja complejidad.</t>
  </si>
  <si>
    <t>MED.GBF.20.06</t>
  </si>
  <si>
    <t>La Proporción de Mezcla de los Grupos étnicos Ecuatorianos Vista Desde Marcadores Moleculares del Cromosoma X, Marcadores Informativos de Ancestría (AIMS) de Tipo Indels y Marcadores autosómicos Tipo SNPS Resueltos por Espectrometría de Masas.</t>
  </si>
  <si>
    <t>MED.GBF.20.07</t>
  </si>
  <si>
    <t>Presencia de co-infecciones respiratorias y severidad de la Covid-19 en pacientes hospitalizados, sus contactos cercanos y personal de salud en Quito, Ecuador</t>
  </si>
  <si>
    <t>MED.IRO.20.08</t>
  </si>
  <si>
    <t>Estudio de la relación entre las variantes de los genes HLA y la severidad de la COVID-19 en pacientes hospitalizados y sus contactos cercanos en Quito</t>
  </si>
  <si>
    <t>MED.NK.20.09</t>
  </si>
  <si>
    <t>Estudio de las relaciones entre dinámicas de respuestas inmunológicas, de carga viral y severidad de la COVID-19 en pacientes hospitalizados y sus contactos cercanos en Quito</t>
  </si>
  <si>
    <t>MED.NK.20.10</t>
  </si>
  <si>
    <t>Conocimientos, actitudes, prácticas y percepción de riesgo sobre Covid-19 en trabajadores de salud de la Red de Salud Pública del Ecuador, 2021.</t>
  </si>
  <si>
    <t>MED.MFL.20.11</t>
  </si>
  <si>
    <t>Percepción y conocimiento sobre violencia obstétrica antes y después de un programa educativo. Udla, 2020-2021</t>
  </si>
  <si>
    <t>MED.MFL.20.13</t>
  </si>
  <si>
    <t>Hidroxiapatita de la cáscara de huevo en la obliteración de túbulos dentinarios</t>
  </si>
  <si>
    <t>ODO.AMS.20.01</t>
  </si>
  <si>
    <t>Efecto de antioxidantes en la resistencia de unión, estructura del esmalte, el cambio de color dental, difusión de peróxido de hidrógeno y citoxicidad de diversos agentes blanqueadores.</t>
  </si>
  <si>
    <t>ODO.AMS.20.02</t>
  </si>
  <si>
    <t>Salud bucal y su relación con alteraciones sistémicas de los pacientes atendidos en el Centro de Atención Odontológico de la Universidad de Las Américas.</t>
  </si>
  <si>
    <t>ODO.AMS.20.03</t>
  </si>
  <si>
    <t>Acceso de recursos de cuidados paliativos en Ecuador</t>
  </si>
  <si>
    <t>Hidalgo Andrade Paula Alejandra</t>
  </si>
  <si>
    <t>Malestar psicológico en la adultez emergente: Un estudio Longitudinal</t>
  </si>
  <si>
    <t>PSI.CPE.20.01</t>
  </si>
  <si>
    <t xml:space="preserve">Variables sociodemográficas, genéticas y neurales asociadas a la enfermedad de Parkinson </t>
  </si>
  <si>
    <t>PSI.LAD.20.02</t>
  </si>
  <si>
    <t>Datos normativos para la prueba ENEB</t>
  </si>
  <si>
    <t>PSI.ARL.20.03</t>
  </si>
  <si>
    <t>Exploración del efecto del lenguaje al responder una medida de malestar psicológico</t>
  </si>
  <si>
    <t>PSI.CPE.20.04</t>
  </si>
  <si>
    <t>Estudio del comportamiento repetitivo y restringido de niños y niñas en Ecuador</t>
  </si>
  <si>
    <t>PSI.LAD.20.05</t>
  </si>
  <si>
    <t>Diagnóstico de desgaste y satisfacción por compasión de personas cuidadoras formales en Quito</t>
  </si>
  <si>
    <t>PSI.PHA.20.06</t>
  </si>
  <si>
    <t>Una revisión sistemática y meta-análisis de las intervenciones psicológicas para el alivio de los síntomas depresivos en adultos jóvenes con depresión leve a moderada</t>
  </si>
  <si>
    <t>PSI.CPE.20.07</t>
  </si>
  <si>
    <t>Funcionamiento cognitivo y estado emocional post COVID-19.</t>
  </si>
  <si>
    <t>PSI.GMC.20.08</t>
  </si>
  <si>
    <t>Bienestar personal en cuarentena.</t>
  </si>
  <si>
    <t>PSI.PHA.20.09</t>
  </si>
  <si>
    <t>Prevención del VIH en poblaciones de hombres que tienen sexo con hombres y personas transgénero en América Latina y El Caribe: Un scoping review.</t>
  </si>
  <si>
    <t>PSI.PHA.20.10</t>
  </si>
  <si>
    <t>Impacto de la pandemia COVID-19 y estrategias de contención psicoespirituales en los estudiantes de pregrado y en posgradistas de ciencias de la salud del Ecuador.</t>
  </si>
  <si>
    <t>PSI.PHA.20.12</t>
  </si>
  <si>
    <t>Modeling Business Complexity using Complex Networks and Soft Computing</t>
  </si>
  <si>
    <t>SIS.MGR.20.01</t>
  </si>
  <si>
    <t>Cogitation -A context- aware adaptation of gestural interaction in multiple contexts of use.</t>
  </si>
  <si>
    <t>SIS.JPM.20.02</t>
  </si>
  <si>
    <t>Neural correlates of infrasonic and low-frequency sound perception</t>
  </si>
  <si>
    <t>SOA.CJO.20.01</t>
  </si>
  <si>
    <t>Metamateriales acústicos aplicados al diseño de ductos.</t>
  </si>
  <si>
    <t>SOA.DNS.20.02</t>
  </si>
  <si>
    <t>Metodología basada en la utilización de escenarios audiovisuales 360 para la evaluación de intervenciones de acústica urbana mediante la participación ciudadana</t>
  </si>
  <si>
    <t>SOA.VPR.20.03</t>
  </si>
  <si>
    <t>Estudio y evaluación de paisajes sonoros urbanos en base al contexto y las expectativas</t>
  </si>
  <si>
    <t>SOA.VPR.20.04</t>
  </si>
  <si>
    <t>Influencia del ruido de tráfico en el avalúo comercial de las propiedades de Quito: en enfoque hedónico</t>
  </si>
  <si>
    <t>SOA.LBM.20.05</t>
  </si>
  <si>
    <t>Methodology based on geographic information systems for determining the street sections that generate excessive noise in educational centres.</t>
  </si>
  <si>
    <t>SOA.VPR.20.06</t>
  </si>
  <si>
    <t>Caracterización de paisajes sonoros urbanos a través de redes neuronales artificiales.</t>
  </si>
  <si>
    <t>SOA.LBM.20.07</t>
  </si>
  <si>
    <t>Distribución geográfica y características genéticas de arbovirus circulando en el Ecuador</t>
  </si>
  <si>
    <t>VET.CM.20.01</t>
  </si>
  <si>
    <t>Detection and molecular characterization of avian Infectious Bronchitis Virus and Avian Metapneumovirus in chickens with respiratory problems in Ecuador</t>
  </si>
  <si>
    <t>VET.LNN.20.05</t>
  </si>
  <si>
    <t>Ingeniería en Electrónica y Automatización</t>
  </si>
  <si>
    <t>Ingeniería Industrial</t>
  </si>
  <si>
    <t>INVESTIGACIÓN Y VINCULACIÓN</t>
  </si>
  <si>
    <t>Decana Investigación y Vinculación</t>
  </si>
  <si>
    <t>Desarrollo de un prototipo de bajo costo y funcional para determinar la humedad de granos de maíz (Zea Mays).</t>
  </si>
  <si>
    <t>Nuevas contribuciones a  la flora Orchidaceae del Ecuador</t>
  </si>
  <si>
    <t>Potenciación del mortiño (Vaccinium floribundum Kunth) en Ecuador: Compuestos Funcionales, Fenología y Producción In Vitro</t>
  </si>
  <si>
    <t>Desarrollo de una metodología de saneamiento y eliminación de virus en yemas de babaco (Vasconcellea x heilbornii) utilizando cultivo in vitro de microesquejes.</t>
  </si>
  <si>
    <t>AGR.VYM.21.01</t>
  </si>
  <si>
    <t>Contributions to the knowledge of the genus Plagiochila (Plagiochilaceae, Marchantiophyta) in Ecuador</t>
  </si>
  <si>
    <t>AGR.MB.21.02</t>
  </si>
  <si>
    <t>Ecological and microbiological status of the Upper Guayllabamba River Basin, historic trends, biodiversity
threats and health risks‐Part2</t>
  </si>
  <si>
    <t>AMB.BRT.21.01</t>
  </si>
  <si>
    <t>Atmospheric pollution assessment using biomonitoring approach: A study of leaves and bark of different tree species.</t>
  </si>
  <si>
    <t>AMB.KAF.21.02</t>
  </si>
  <si>
    <t>Resiliencia ambiental en sistemas socio‐ecológicos urbanos de ciudades neo‐tropicales, casos Quito y Guayaquil</t>
  </si>
  <si>
    <t>AMB.RZ.21.03</t>
  </si>
  <si>
    <t>Detección de eventos de mimetismo molecular en Plasmodium Folciparum  y su relación con la Malaria</t>
  </si>
  <si>
    <t>Estudio de mimetismo molecular en el patógeno del maíz Ustilago maydis</t>
  </si>
  <si>
    <t>Descubrimiento de nuevos inhibidores de la enzima MPRO del SARS‐COV‐2</t>
  </si>
  <si>
    <t>BIO.YGB.21.02</t>
  </si>
  <si>
    <t>Understanding how high fructose diet inhibits liver regeneration.</t>
  </si>
  <si>
    <t>BIO.IMM.21.01</t>
  </si>
  <si>
    <t>¿Ampliar o no ampliar la Eurozona?</t>
  </si>
  <si>
    <t>ECO.LPC.21.01</t>
  </si>
  <si>
    <t>Evaluating the Effects of Policy Stringency on COVID‐19 Case Patterns.</t>
  </si>
  <si>
    <t>ECO.VCY.21.01</t>
  </si>
  <si>
    <t>The effect of REAL earnings management in the korean market</t>
  </si>
  <si>
    <t>EDN.ATP.21.01</t>
  </si>
  <si>
    <t xml:space="preserve"> </t>
  </si>
  <si>
    <t>Evaluación del estatus de conservación de especies de peces bandera‐sombrilla y sus ecosistemas en las cuencas del bajo Pastaza y Aguarico de la Amazonía ecuatoriana.</t>
  </si>
  <si>
    <t>FGE.JMC.21.01</t>
  </si>
  <si>
    <t>Diversidad florística, fauna asociada y ecofisiología de briófitos en áreas bajo restauración del humedal pugllohuma de la Reserva Ecológica Antisana</t>
  </si>
  <si>
    <t>FGE.JMC.21.05</t>
  </si>
  <si>
    <t>Comportamiento asintótico en tiempo para algunas ecuaciones de la mecánica de fluidos.</t>
  </si>
  <si>
    <t>FGE.OJG.21.02</t>
  </si>
  <si>
    <t>Uncovering the drivers of divergence in an explosive species radiation of tropical rainforest trees</t>
  </si>
  <si>
    <t>FGE.MEB.21.06</t>
  </si>
  <si>
    <t>The A,B,Cs of species discovery through artificial intelligence, botany and chemistry</t>
  </si>
  <si>
    <t>FGE.MEB.21.07</t>
  </si>
  <si>
    <t>Tropical rain forest diversification: a GLOBAL approach</t>
  </si>
  <si>
    <t>FGE.MEB.21.08</t>
  </si>
  <si>
    <t>Estudio comparativo entre los métodos de Newton y tipo Steffensen con aplicaciones.</t>
  </si>
  <si>
    <t>FGE.DGS.21.04</t>
  </si>
  <si>
    <t>Gaussian curvature, Jacobi metric and wormhole travesability.</t>
  </si>
  <si>
    <t>FGE.OLA.21.03</t>
  </si>
  <si>
    <t>Reassembly of species interaction networks</t>
  </si>
  <si>
    <t>FGE.MEB.21.10</t>
  </si>
  <si>
    <t>Investigating the phylogenetic structure and community assembly of Galapagos islands plant communities: conservation of the endemic flora in the light of climatic change</t>
  </si>
  <si>
    <t>FGE.JGA.21.09</t>
  </si>
  <si>
    <t>Sospecha clínica de COVID‐19 en pacientes paucisintomáticos basado en análisis de imágenes reumatológicas y dermatológicas (SosCCovid19)</t>
  </si>
  <si>
    <t>IEA.WHP.21.01</t>
  </si>
  <si>
    <t>Estimación Robusta de Señales (ERoSe).</t>
  </si>
  <si>
    <t>IEA.WHP.21.02</t>
  </si>
  <si>
    <t>El efecto del crecimiento económico en la difusión del conocimiento académico</t>
  </si>
  <si>
    <t>INI.SNV.21.01</t>
  </si>
  <si>
    <t>Análisis de desempeño de Sistemas de Comunicaciones Móviles Inalámbricos en Canales con Desvanecimiento
Generalizado</t>
  </si>
  <si>
    <t>ITC.HCM.21.01</t>
  </si>
  <si>
    <t>Distribución geográfica , prevalencia y transmisión molecular del parásito Trematodo Amphimerus, en Ecuador</t>
  </si>
  <si>
    <t>Evidencia microscopica y molecular de infección humana por Filarias Mansonella spp en la Región Amazónica del Ecuador</t>
  </si>
  <si>
    <t xml:space="preserve">Prevalencia y caracterización de los perfiles de resistencia a antibióticos de Sthaphylococcus aureus aislados de estudiantes de medicina de la Universidad de las Américas: Un análisis molecular de los genes que codifican para la Leukocidina Panton-Valentine y la resistencia a meticilina </t>
  </si>
  <si>
    <t>Epidemiologia molecular de las Trematodiasis (Amphimerus spp,. Fasciola spp. y Paragonimus spp.) en el Ecuador.</t>
  </si>
  <si>
    <t>roblemas</t>
  </si>
  <si>
    <t>Parasitosis intestinales en perros callejeros de las playas del ecuador: riesgo a la salud publica humana</t>
  </si>
  <si>
    <t>MED.MCH.21.01</t>
  </si>
  <si>
    <t>Incriminación e identificación molecular de Mycobacterium leprae y M. lepromatosis causantes de lepra en humanos, en tejidos de armadillos en Ecuador.</t>
  </si>
  <si>
    <t>MED.MCH.21.02</t>
  </si>
  <si>
    <t>Genotipos (Determinados por PCR y Secuenciación) de Giardia Intestinalis y Blastocystis Spp. y su Asociación con Factores Socioeconómicos en Niños del Proyecto Cohorte Ecuavida, Esmeraldas‐Ecuador.</t>
  </si>
  <si>
    <t>MED.MCH.21.03</t>
  </si>
  <si>
    <t>Estudio longitudinal para la valoración de las respuestas humorales inducidas por vacunación frente a SARS‐CoV‐ 2 en Quito, Ecuador, durante el periodo de la emergencia sanitaria por COVID‐19.</t>
  </si>
  <si>
    <t>MED.NK.21.04</t>
  </si>
  <si>
    <t>Incorporación de nanohidroxiapatita obtenida de la cáscara de huevo en geles de peróxido de hidrógeno y carbamida para la remineralización durante el blanqueamiento.</t>
  </si>
  <si>
    <t>ODO.AMS.21.01</t>
  </si>
  <si>
    <t>PSI.PHA.20.11</t>
  </si>
  <si>
    <t>Seguimiento de secuelas en pacientes ambulatorios con diagnóstico de COVID‐19 en Quito, Ecuador.</t>
  </si>
  <si>
    <t>PSI.GMC.21.03</t>
  </si>
  <si>
    <t>Actitudes hacia la Adopción por Parejas del Mismo Sexo en Ecuador</t>
  </si>
  <si>
    <t>PSI.CHB.21.01</t>
  </si>
  <si>
    <t>Deseos e Intenciones de Parentalidad: Un análisis comparativo entre personas heterosexuales y pertenecientes a minorías sexuales</t>
  </si>
  <si>
    <t>PSI.CHB.21.05</t>
  </si>
  <si>
    <t>Practice Based Evidence in Ibero‐America</t>
  </si>
  <si>
    <t>PSI.CPE.21.03</t>
  </si>
  <si>
    <t>Efectividad de un tratamiento integrado para los trastornos de la conducta alimentaria en España</t>
  </si>
  <si>
    <t>PSI.CPE.21.04</t>
  </si>
  <si>
    <t>Experiencias en Terapia de Personas LGBTIQ y su Impacto en su Salud Mental.</t>
  </si>
  <si>
    <t>PSI.CHB.21.02</t>
  </si>
  <si>
    <t>Análisis comparativo entre Ecuador y México sobre el uso de las tic y el proceso de comunicación familiar de adolescentes ante el grooming y el sexting</t>
  </si>
  <si>
    <t>PUB.PCM.21.01</t>
  </si>
  <si>
    <t>Ensemble attractor learner: input optimization and module specialization.</t>
  </si>
  <si>
    <t>SIS.MGR.21.01</t>
  </si>
  <si>
    <t>TIC.WVC.21.01</t>
  </si>
  <si>
    <t>Identificación y caracterización fenotípica y molecular de la resistencia a colistina en Escherichia coli y Klebsiella pneumoniae aisladas de heces de humanos y animales de traspatio en comunidades rurales de la Sierra Ecuatoriana</t>
  </si>
  <si>
    <t>VET.MCA.20.02</t>
  </si>
  <si>
    <t>Prevalencia y diversidad genética de coronavirus en murciélagos del Ecuador</t>
  </si>
  <si>
    <t>VET.JDW.20.03</t>
  </si>
  <si>
    <t>Desarrollo y evaluación de un Elisa para la detección de anticuerpos de Coronavirus SARS-CoV-2</t>
  </si>
  <si>
    <t>VET.JDW.20.04</t>
  </si>
  <si>
    <t>Determination of mesophilic and psychrotrophic bacteria present in raw bovine milk in Ecuador</t>
  </si>
  <si>
    <t>VET.LNN.21.02</t>
  </si>
  <si>
    <t>Epidemiología, impacto y carga de las condiciones perinatales y enfermedades reproductivas en el Ecuador</t>
  </si>
  <si>
    <t>VET.MCA.21.01</t>
  </si>
  <si>
    <t>Facultad de Ingenierías y Ciencias Aplicadas</t>
  </si>
  <si>
    <t>Facultad de Formación General</t>
  </si>
  <si>
    <t>Ingeniería en Telecomunicaciones</t>
  </si>
  <si>
    <t>Guerra Borrego Yasel</t>
  </si>
  <si>
    <t>Tulcanaza Prieto Ana Belén</t>
  </si>
  <si>
    <t>Montoya Ceballos José Vicente</t>
  </si>
  <si>
    <t>Jarrín Galárraga Oscar René</t>
  </si>
  <si>
    <t>Endara Burbano María José</t>
  </si>
  <si>
    <t>González Sánchez DanieL</t>
  </si>
  <si>
    <t>Hermosa Bosano Carlos Alberto</t>
  </si>
  <si>
    <t>Chalá Mejía Danny Piscila</t>
  </si>
  <si>
    <t>Villegas Chiliquinga William Eduardo</t>
  </si>
  <si>
    <t>Forest cover dynamics in continental Ecuador, actor-based modelling of future deforestation scenarios.</t>
  </si>
  <si>
    <t>FGE.FCC.20.18</t>
  </si>
  <si>
    <t>Abordando el estigma interseccional entre las minorías sexuales y de género para mejorar los resultados frente al VIH en el Ecuador.</t>
  </si>
  <si>
    <t>Implementación de un framework de Big data para el seguimiento académico de los estudiantes de la UDLA y la recomendación de actividades de aprendizaje con el uso de inteligencia artificial</t>
  </si>
  <si>
    <t>Carbon stocks and productivity of of aglomerados cotopaxi forest heritage</t>
  </si>
  <si>
    <t>DIV.FCC.22.01</t>
  </si>
  <si>
    <t>Trabajo, productividad y bienestar durante la pandemia por COVID‐19</t>
  </si>
  <si>
    <t>PSI.PHA.22.01</t>
  </si>
  <si>
    <t>Evaluación de la Formación del Profesorado en América Latina y el Caribe. Garantía de la Calidad de los Títulos de Educación - ECALFOR</t>
  </si>
  <si>
    <t>FGE.JAZ.21.11</t>
  </si>
  <si>
    <t>Evaluation of the antimicrobial activity of natural extracts from Andean plants contained in horchata against WHO prioritized pathogens</t>
  </si>
  <si>
    <t>MED.PFS.22.02</t>
  </si>
  <si>
    <t>Implantación de una Plataforma de Telemedicina para Educación Terapéutica Accesible hacia las necesidades de Rehabilitación Respiratoria post COVID‐19</t>
  </si>
  <si>
    <t>INI.PAV.22.01</t>
  </si>
  <si>
    <t>Integración de un módulo de captura inercial de movimientos a la plataforma de tele‐rehabilitación ePHoRt.</t>
  </si>
  <si>
    <t>INI.PAV.22.02</t>
  </si>
  <si>
    <t>Evaluación de la Actividad Antimicrobiana de Inhibidores de Proteasas Bifuncionales: Predicción de sus Dianas Moleculares.</t>
  </si>
  <si>
    <t>BIO.YGB.22.01</t>
  </si>
  <si>
    <t>Assessing Functions Of Diverse Anti‐Predatory Mechanisms</t>
  </si>
  <si>
    <t>FGE.JY.22.01</t>
  </si>
  <si>
    <t>Phenoreproductive Strategies of Tropical Mountain Andean Forests: Tree Phenology and Seed Dispersal Along an Elevation Gradient.</t>
  </si>
  <si>
    <t>AGR.JOB.22.02</t>
  </si>
  <si>
    <t>Relationship Between Customer Satisfaction, Loyalty, and Financial Performance in the Ecuadorian Banking Industry.</t>
  </si>
  <si>
    <t>EDN.ATP.22.01</t>
  </si>
  <si>
    <t>La Constitución de 2008: un enfoque multidisciplinario y comparado</t>
  </si>
  <si>
    <t>DER.JAB.22.01</t>
  </si>
  <si>
    <t>El Optimismo como Moderador de la Relación entre Eventos Vitales Negativos y la Reactividad Cardiovascular.</t>
  </si>
  <si>
    <t>PSI.CPG.22.02</t>
  </si>
  <si>
    <t>Play the city Quito” Gamification tools at the service of scientific dissemination</t>
  </si>
  <si>
    <t>ARQ.ADM.22.01</t>
  </si>
  <si>
    <t>Taxonomía y Filogenia del género Telipogon (Orchidaceae) en Ecuador</t>
  </si>
  <si>
    <t>AGR.GID.22.01</t>
  </si>
  <si>
    <t>Peri‐implantitis microbiota and resistance genes characterization in periodontally compromised and uncompromised patients.</t>
  </si>
  <si>
    <t>MED.IRO.22.01</t>
  </si>
  <si>
    <t>Nuevas Contribuciones A La Flora De Orquìdeas De Ecuador, Parte IV</t>
  </si>
  <si>
    <t>AGR.LBR.22.03</t>
  </si>
  <si>
    <t>Seguridad en Capa Física utilizando Transmisiones Oportunistas en Sistemas que Emplean Acceso Múltiple No Ortogonal.</t>
  </si>
  <si>
    <t>ERT.NOG.22.01</t>
  </si>
  <si>
    <t>Detección de genes de virulencia y resistencia antibiótica presentes en el microbioma del transporte público de Quito.</t>
  </si>
  <si>
    <t>BIO.PCP.22.02</t>
  </si>
  <si>
    <t>Datos normativos para pruebas neuropsicológicas en población infantil y adulta ecuatoriana</t>
  </si>
  <si>
    <t>PSI.ARL.19.04</t>
  </si>
  <si>
    <t>An Analysis of the Economic Empacts of the Special Regimen of the Galapagos Province’s Organic Law (LOREG)</t>
  </si>
  <si>
    <t>ECO.SC.22.01</t>
  </si>
  <si>
    <t>Jácome Monar Edgar Patricio</t>
  </si>
  <si>
    <t>Francisco Xavier Cuesta Camacho</t>
  </si>
  <si>
    <t>Fernández Soto Paulina Alexandra</t>
  </si>
  <si>
    <t>Ordóñez Barragán Jenny Cristina</t>
  </si>
  <si>
    <t>Parra Gaete César Guillermo</t>
  </si>
  <si>
    <t>Iturralde Durán‐Ballén Gabriel Alfredo</t>
  </si>
  <si>
    <t>Orozco Garzón Nathaly Verónica</t>
  </si>
  <si>
    <t>Formación General</t>
  </si>
  <si>
    <t>Decanato de Investigación y Vinculación</t>
  </si>
  <si>
    <t>Jefatura de Investigación</t>
  </si>
  <si>
    <t>Escuela de Psicología y Educación</t>
  </si>
  <si>
    <t>Ingeniería Agorindustrial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</si>
</sst>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 #,##0.00_ ;_ * \-#,##0.00_ ;_ * &quot;-&quot;??_ ;_ @_ "/>
    <numFmt numFmtId="164" formatCode="yyyy\-mm\-dd;@"/>
  </numFmts>
  <fonts count="14" x14ac:knownFonts="1">
    <font>
      <sz val="11"/>
      <color theme="1"/>
      <name val="Calibri"/>
      <family val="2"/>
      <scheme val="minor"/>
    </font>
    <font>
      <sz val="11"/>
      <color theme="1"/>
      <name val="Calibri"/>
      <family val="2"/>
      <scheme val="minor"/>
    </font>
    <font>
      <b/>
      <i/>
      <sz val="11"/>
      <color theme="0"/>
      <name val="Calibri"/>
      <family val="2"/>
      <scheme val="minor"/>
    </font>
    <font>
      <b/>
      <sz val="10"/>
      <color theme="0"/>
      <name val="Calibri"/>
      <family val="2"/>
      <scheme val="minor"/>
    </font>
    <font>
      <sz val="9"/>
      <color theme="1"/>
      <name val="Calibri"/>
      <family val="2"/>
      <scheme val="minor"/>
    </font>
    <font>
      <sz val="10"/>
      <color theme="1"/>
      <name val="Calibri"/>
      <family val="2"/>
      <scheme val="minor"/>
    </font>
    <font>
      <sz val="12"/>
      <color theme="1"/>
      <name val="Calibri"/>
      <family val="2"/>
      <scheme val="minor"/>
    </font>
    <font>
      <b/>
      <sz val="9"/>
      <color theme="1"/>
      <name val="Calibri"/>
      <family val="2"/>
      <scheme val="minor"/>
    </font>
    <font>
      <b/>
      <sz val="10"/>
      <color theme="1"/>
      <name val="Calibri"/>
      <family val="2"/>
      <scheme val="minor"/>
    </font>
    <font>
      <b/>
      <sz val="12"/>
      <color theme="0"/>
      <name val="Calibri"/>
      <family val="2"/>
      <scheme val="minor"/>
    </font>
    <font>
      <b/>
      <sz val="8"/>
      <color theme="1"/>
      <name val="Calibri"/>
      <family val="2"/>
      <scheme val="minor"/>
    </font>
    <font>
      <sz val="8"/>
      <color theme="1"/>
      <name val="Calibri"/>
      <family val="2"/>
      <scheme val="minor"/>
    </font>
    <font>
      <b/>
      <sz val="8"/>
      <color indexed="81"/>
      <name val="Tahoma"/>
      <family val="2"/>
    </font>
    <font>
      <b/>
      <sz val="13"/>
      <color theme="0"/>
      <name val="Calibri"/>
      <family val="2"/>
      <scheme val="minor"/>
    </font>
  </fonts>
  <fills count="6">
    <fill>
      <patternFill patternType="none"/>
    </fill>
    <fill>
      <patternFill patternType="gray125"/>
    </fill>
    <fill>
      <patternFill patternType="solid">
        <fgColor rgb="FF000000"/>
        <bgColor indexed="64"/>
      </patternFill>
    </fill>
    <fill>
      <patternFill patternType="solid">
        <fgColor theme="0" tint="-4.9989318521683403E-2"/>
        <bgColor indexed="64"/>
      </patternFill>
    </fill>
    <fill>
      <patternFill patternType="solid">
        <fgColor rgb="FF98002E"/>
        <bgColor indexed="64"/>
      </patternFill>
    </fill>
    <fill>
      <patternFill patternType="solid">
        <fgColor theme="4" tint="0.79998168889431442"/>
        <bgColor indexed="64"/>
      </patternFill>
    </fill>
  </fills>
  <borders count="59">
    <border>
      <left/>
      <right/>
      <top/>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style="thin">
        <color theme="0" tint="-0.34998626667073579"/>
      </right>
      <top style="medium">
        <color theme="0" tint="-0.34998626667073579"/>
      </top>
      <bottom/>
      <diagonal/>
    </border>
    <border>
      <left style="thin">
        <color theme="0" tint="-0.34998626667073579"/>
      </left>
      <right style="thin">
        <color theme="0" tint="-0.34998626667073579"/>
      </right>
      <top style="medium">
        <color theme="0" tint="-0.34998626667073579"/>
      </top>
      <bottom/>
      <diagonal/>
    </border>
    <border>
      <left style="thin">
        <color theme="0" tint="-0.34998626667073579"/>
      </left>
      <right style="medium">
        <color theme="0" tint="-0.34998626667073579"/>
      </right>
      <top style="medium">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medium">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medium">
        <color theme="0" tint="-0.34998626667073579"/>
      </right>
      <top/>
      <bottom style="thin">
        <color theme="0" tint="-0.34998626667073579"/>
      </bottom>
      <diagonal/>
    </border>
    <border>
      <left style="medium">
        <color theme="0" tint="-0.34998626667073579"/>
      </left>
      <right style="thin">
        <color theme="0" tint="-0.34998626667073579"/>
      </right>
      <top style="medium">
        <color theme="0" tint="-0.34998626667073579"/>
      </top>
      <bottom style="medium">
        <color theme="0" tint="-0.34998626667073579"/>
      </bottom>
      <diagonal/>
    </border>
    <border>
      <left style="thin">
        <color theme="0" tint="-0.34998626667073579"/>
      </left>
      <right style="thin">
        <color theme="0" tint="-0.34998626667073579"/>
      </right>
      <top style="medium">
        <color theme="0" tint="-0.34998626667073579"/>
      </top>
      <bottom style="medium">
        <color theme="0" tint="-0.34998626667073579"/>
      </bottom>
      <diagonal/>
    </border>
    <border>
      <left style="thin">
        <color theme="0" tint="-0.34998626667073579"/>
      </left>
      <right style="medium">
        <color theme="0" tint="-0.34998626667073579"/>
      </right>
      <top style="medium">
        <color theme="0" tint="-0.34998626667073579"/>
      </top>
      <bottom style="medium">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medium">
        <color theme="0" tint="-0.34998626667073579"/>
      </left>
      <right style="thin">
        <color theme="0" tint="-0.34998626667073579"/>
      </right>
      <top/>
      <bottom style="medium">
        <color theme="0" tint="-0.34998626667073579"/>
      </bottom>
      <diagonal/>
    </border>
    <border>
      <left style="thin">
        <color theme="0" tint="-0.34998626667073579"/>
      </left>
      <right style="thin">
        <color theme="0" tint="-0.34998626667073579"/>
      </right>
      <top/>
      <bottom style="medium">
        <color theme="0" tint="-0.34998626667073579"/>
      </bottom>
      <diagonal/>
    </border>
    <border>
      <left style="thin">
        <color theme="0" tint="-0.34998626667073579"/>
      </left>
      <right style="medium">
        <color theme="0" tint="-0.34998626667073579"/>
      </right>
      <top/>
      <bottom style="medium">
        <color theme="0" tint="-0.34998626667073579"/>
      </bottom>
      <diagonal/>
    </border>
    <border>
      <left/>
      <right/>
      <top/>
      <bottom style="thin">
        <color theme="1"/>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style="thin">
        <color theme="0" tint="-0.34998626667073579"/>
      </left>
      <right/>
      <top style="thin">
        <color theme="0" tint="-0.34998626667073579"/>
      </top>
      <bottom style="medium">
        <color theme="0" tint="-0.34998626667073579"/>
      </bottom>
      <diagonal/>
    </border>
    <border>
      <left/>
      <right/>
      <top style="thin">
        <color theme="0" tint="-0.34998626667073579"/>
      </top>
      <bottom/>
      <diagonal/>
    </border>
    <border>
      <left/>
      <right style="medium">
        <color theme="0" tint="-0.34998626667073579"/>
      </right>
      <top style="thin">
        <color theme="0" tint="-0.34998626667073579"/>
      </top>
      <bottom/>
      <diagonal/>
    </border>
    <border>
      <left/>
      <right style="thin">
        <color theme="0" tint="-0.34998626667073579"/>
      </right>
      <top style="thin">
        <color theme="0" tint="-0.34998626667073579"/>
      </top>
      <bottom style="medium">
        <color theme="0" tint="-0.34998626667073579"/>
      </bottom>
      <diagonal/>
    </border>
    <border>
      <left style="thin">
        <color theme="0" tint="-0.34998626667073579"/>
      </left>
      <right/>
      <top style="medium">
        <color theme="0" tint="-0.34998626667073579"/>
      </top>
      <bottom style="medium">
        <color theme="0" tint="-0.34998626667073579"/>
      </bottom>
      <diagonal/>
    </border>
    <border>
      <left style="thin">
        <color theme="0" tint="-0.34998626667073579"/>
      </left>
      <right/>
      <top style="medium">
        <color theme="0" tint="-0.34998626667073579"/>
      </top>
      <bottom style="thin">
        <color theme="0" tint="-0.34998626667073579"/>
      </bottom>
      <diagonal/>
    </border>
    <border>
      <left/>
      <right style="thin">
        <color theme="0" tint="-0.34998626667073579"/>
      </right>
      <top style="medium">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diagonal/>
    </border>
    <border>
      <left style="thin">
        <color theme="0" tint="-0.34998626667073579"/>
      </left>
      <right style="medium">
        <color theme="0" tint="-0.34998626667073579"/>
      </right>
      <top/>
      <bottom/>
      <diagonal/>
    </border>
    <border>
      <left style="medium">
        <color theme="0" tint="-0.34998626667073579"/>
      </left>
      <right style="thin">
        <color theme="0" tint="-0.34998626667073579"/>
      </right>
      <top/>
      <bottom/>
      <diagonal/>
    </border>
    <border>
      <left style="thin">
        <color theme="0" tint="-0.34998626667073579"/>
      </left>
      <right/>
      <top style="medium">
        <color theme="0" tint="-0.34998626667073579"/>
      </top>
      <bottom/>
      <diagonal/>
    </border>
    <border>
      <left/>
      <right/>
      <top style="medium">
        <color theme="0" tint="-0.34998626667073579"/>
      </top>
      <bottom style="thin">
        <color theme="0" tint="-0.34998626667073579"/>
      </bottom>
      <diagonal/>
    </border>
    <border>
      <left/>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top/>
      <bottom style="medium">
        <color theme="0" tint="-0.34998626667073579"/>
      </bottom>
      <diagonal/>
    </border>
    <border>
      <left style="medium">
        <color theme="0" tint="-0.34998626667073579"/>
      </left>
      <right/>
      <top style="medium">
        <color theme="0" tint="-0.34998626667073579"/>
      </top>
      <bottom style="thin">
        <color theme="0" tint="-0.34998626667073579"/>
      </bottom>
      <diagonal/>
    </border>
    <border>
      <left style="medium">
        <color theme="0" tint="-0.34998626667073579"/>
      </left>
      <right/>
      <top style="thin">
        <color theme="0" tint="-0.34998626667073579"/>
      </top>
      <bottom style="thin">
        <color theme="0" tint="-0.34998626667073579"/>
      </bottom>
      <diagonal/>
    </border>
    <border>
      <left style="medium">
        <color theme="0" tint="-0.34998626667073579"/>
      </left>
      <right/>
      <top style="thin">
        <color theme="0" tint="-0.34998626667073579"/>
      </top>
      <bottom style="medium">
        <color theme="0" tint="-0.34998626667073579"/>
      </bottom>
      <diagonal/>
    </border>
    <border>
      <left/>
      <right style="medium">
        <color theme="0" tint="-0.34998626667073579"/>
      </right>
      <top style="medium">
        <color theme="0" tint="-0.34998626667073579"/>
      </top>
      <bottom style="thin">
        <color theme="0" tint="-0.34998626667073579"/>
      </bottom>
      <diagonal/>
    </border>
    <border>
      <left/>
      <right style="medium">
        <color theme="0" tint="-0.34998626667073579"/>
      </right>
      <top style="thin">
        <color theme="0" tint="-0.34998626667073579"/>
      </top>
      <bottom style="thin">
        <color theme="0" tint="-0.34998626667073579"/>
      </bottom>
      <diagonal/>
    </border>
    <border>
      <left/>
      <right style="medium">
        <color theme="0" tint="-0.34998626667073579"/>
      </right>
      <top style="thin">
        <color theme="0" tint="-0.34998626667073579"/>
      </top>
      <bottom style="medium">
        <color theme="0" tint="-0.34998626667073579"/>
      </bottom>
      <diagonal/>
    </border>
    <border>
      <left/>
      <right/>
      <top style="thin">
        <color theme="1"/>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33">
    <xf numFmtId="0" fontId="0" fillId="0" borderId="0" xfId="0"/>
    <xf numFmtId="0" fontId="4" fillId="0" borderId="0" xfId="0" applyFont="1" applyAlignment="1">
      <alignment vertical="center"/>
    </xf>
    <xf numFmtId="0" fontId="4" fillId="0" borderId="0" xfId="0" applyFont="1" applyAlignment="1" applyProtection="1">
      <alignment vertical="center"/>
    </xf>
    <xf numFmtId="0" fontId="4" fillId="0" borderId="0" xfId="0" applyFont="1" applyBorder="1" applyAlignment="1" applyProtection="1">
      <alignment vertical="center"/>
    </xf>
    <xf numFmtId="43" fontId="4" fillId="0" borderId="16" xfId="1" applyFont="1" applyFill="1" applyBorder="1" applyAlignment="1" applyProtection="1">
      <alignment vertical="center" wrapText="1"/>
    </xf>
    <xf numFmtId="0" fontId="4" fillId="0" borderId="22" xfId="0" applyFont="1" applyBorder="1" applyAlignment="1" applyProtection="1">
      <alignment vertical="center"/>
      <protection locked="0"/>
    </xf>
    <xf numFmtId="0" fontId="4" fillId="0" borderId="16" xfId="0" applyFont="1" applyBorder="1" applyAlignment="1" applyProtection="1">
      <alignment vertical="center"/>
      <protection locked="0"/>
    </xf>
    <xf numFmtId="0" fontId="4" fillId="0" borderId="19" xfId="0" applyFont="1" applyBorder="1" applyAlignment="1" applyProtection="1">
      <alignment vertical="center"/>
      <protection locked="0"/>
    </xf>
    <xf numFmtId="0" fontId="6" fillId="0" borderId="0" xfId="0" applyFont="1" applyAlignment="1" applyProtection="1">
      <alignment vertical="center"/>
    </xf>
    <xf numFmtId="0" fontId="0" fillId="0" borderId="0" xfId="0" applyFont="1" applyAlignment="1" applyProtection="1">
      <alignment vertical="center"/>
    </xf>
    <xf numFmtId="0" fontId="5" fillId="0" borderId="0" xfId="0" applyFont="1" applyAlignment="1" applyProtection="1">
      <alignment vertical="center"/>
    </xf>
    <xf numFmtId="164" fontId="4" fillId="0" borderId="14" xfId="0" applyNumberFormat="1" applyFont="1" applyBorder="1" applyAlignment="1" applyProtection="1">
      <alignment horizontal="left" vertical="center" wrapText="1"/>
    </xf>
    <xf numFmtId="164" fontId="4" fillId="0" borderId="23" xfId="0" applyNumberFormat="1" applyFont="1" applyBorder="1" applyAlignment="1" applyProtection="1">
      <alignment horizontal="left" vertical="center" wrapText="1"/>
    </xf>
    <xf numFmtId="0" fontId="7" fillId="3" borderId="24" xfId="0" applyFont="1" applyFill="1" applyBorder="1" applyAlignment="1" applyProtection="1">
      <alignment horizontal="center" vertical="center" wrapText="1"/>
    </xf>
    <xf numFmtId="0" fontId="11" fillId="0" borderId="22" xfId="0" applyFont="1" applyBorder="1" applyAlignment="1">
      <alignment horizontal="center" vertical="center" wrapText="1"/>
    </xf>
    <xf numFmtId="0" fontId="11" fillId="0" borderId="22" xfId="0" applyFont="1" applyBorder="1" applyAlignment="1">
      <alignment horizontal="justify" vertical="center" wrapText="1"/>
    </xf>
    <xf numFmtId="164" fontId="11" fillId="0" borderId="22" xfId="0" applyNumberFormat="1" applyFont="1" applyBorder="1" applyAlignment="1">
      <alignment horizontal="center" vertical="center" wrapText="1"/>
    </xf>
    <xf numFmtId="0" fontId="11" fillId="0" borderId="22" xfId="0" applyFont="1" applyBorder="1" applyAlignment="1">
      <alignment horizontal="left" vertical="center" wrapText="1"/>
    </xf>
    <xf numFmtId="0" fontId="0" fillId="0" borderId="0" xfId="0" applyAlignment="1">
      <alignment wrapText="1"/>
    </xf>
    <xf numFmtId="0" fontId="4" fillId="0" borderId="20" xfId="0" applyFont="1" applyFill="1" applyBorder="1" applyAlignment="1" applyProtection="1">
      <alignment horizontal="left" vertical="center" wrapText="1"/>
    </xf>
    <xf numFmtId="0" fontId="7" fillId="3" borderId="25" xfId="0" applyFont="1" applyFill="1" applyBorder="1" applyAlignment="1" applyProtection="1">
      <alignment horizontal="center" vertical="center" wrapText="1"/>
    </xf>
    <xf numFmtId="0" fontId="7" fillId="3" borderId="12" xfId="0" applyFont="1" applyFill="1" applyBorder="1" applyAlignment="1" applyProtection="1">
      <alignment vertical="center" wrapText="1"/>
    </xf>
    <xf numFmtId="0" fontId="7" fillId="3" borderId="15" xfId="0" applyFont="1" applyFill="1" applyBorder="1" applyAlignment="1" applyProtection="1">
      <alignment vertical="center" wrapText="1"/>
    </xf>
    <xf numFmtId="0" fontId="7" fillId="3" borderId="18" xfId="0" applyFont="1" applyFill="1" applyBorder="1" applyAlignment="1" applyProtection="1">
      <alignment vertical="center" wrapText="1"/>
    </xf>
    <xf numFmtId="0" fontId="7" fillId="3" borderId="26" xfId="0" applyFont="1" applyFill="1" applyBorder="1" applyAlignment="1" applyProtection="1">
      <alignment horizontal="center" vertical="center" wrapText="1"/>
    </xf>
    <xf numFmtId="43" fontId="4" fillId="0" borderId="22" xfId="1" applyFont="1" applyFill="1" applyBorder="1" applyAlignment="1" applyProtection="1">
      <alignment vertical="center" wrapText="1"/>
    </xf>
    <xf numFmtId="0" fontId="7" fillId="3" borderId="9" xfId="0" applyFont="1" applyFill="1" applyBorder="1" applyAlignment="1">
      <alignment horizontal="center" vertical="center"/>
    </xf>
    <xf numFmtId="0" fontId="7" fillId="3" borderId="30" xfId="0" applyFont="1" applyFill="1" applyBorder="1" applyAlignment="1" applyProtection="1">
      <alignment horizontal="center" vertical="center" wrapText="1"/>
    </xf>
    <xf numFmtId="43" fontId="7" fillId="3" borderId="31" xfId="1" applyFont="1" applyFill="1" applyBorder="1" applyAlignment="1" applyProtection="1">
      <alignment vertical="center" wrapText="1"/>
    </xf>
    <xf numFmtId="43" fontId="4" fillId="0" borderId="19" xfId="1" applyFont="1" applyFill="1" applyBorder="1" applyAlignment="1" applyProtection="1">
      <alignment vertical="center" wrapText="1"/>
    </xf>
    <xf numFmtId="0" fontId="7" fillId="3" borderId="13" xfId="0" applyFont="1" applyFill="1" applyBorder="1" applyAlignment="1" applyProtection="1">
      <alignment horizontal="center" vertical="center" wrapText="1"/>
    </xf>
    <xf numFmtId="0" fontId="7" fillId="3" borderId="16" xfId="0" applyFont="1" applyFill="1" applyBorder="1" applyAlignment="1" applyProtection="1">
      <alignment horizontal="center" vertical="center" wrapText="1"/>
    </xf>
    <xf numFmtId="0" fontId="7" fillId="3" borderId="19" xfId="0" applyFont="1" applyFill="1" applyBorder="1" applyAlignment="1" applyProtection="1">
      <alignment horizontal="center" vertical="center" wrapText="1"/>
    </xf>
    <xf numFmtId="0" fontId="4" fillId="0" borderId="23" xfId="2" applyNumberFormat="1" applyFont="1" applyFill="1" applyBorder="1" applyAlignment="1" applyProtection="1">
      <alignment horizontal="left" vertical="center" wrapText="1"/>
      <protection locked="0"/>
    </xf>
    <xf numFmtId="0" fontId="4" fillId="0" borderId="17" xfId="2" applyNumberFormat="1" applyFont="1" applyFill="1" applyBorder="1" applyAlignment="1" applyProtection="1">
      <alignment horizontal="left" vertical="center" wrapText="1"/>
      <protection locked="0"/>
    </xf>
    <xf numFmtId="0" fontId="4" fillId="0" borderId="20" xfId="2" applyNumberFormat="1" applyFont="1" applyFill="1" applyBorder="1" applyAlignment="1" applyProtection="1">
      <alignment horizontal="left" vertical="center" wrapText="1"/>
      <protection locked="0"/>
    </xf>
    <xf numFmtId="0" fontId="7" fillId="3" borderId="32" xfId="2" applyNumberFormat="1" applyFont="1" applyFill="1" applyBorder="1" applyAlignment="1" applyProtection="1">
      <alignment horizontal="left" vertical="center" wrapText="1"/>
    </xf>
    <xf numFmtId="0" fontId="4" fillId="0" borderId="21" xfId="0" applyFont="1" applyFill="1" applyBorder="1" applyAlignment="1" applyProtection="1">
      <alignment horizontal="left" vertical="center" wrapText="1"/>
      <protection locked="0"/>
    </xf>
    <xf numFmtId="0" fontId="4" fillId="0" borderId="15" xfId="0" applyFont="1" applyFill="1" applyBorder="1" applyAlignment="1" applyProtection="1">
      <alignment horizontal="left" vertical="center" wrapText="1"/>
      <protection locked="0"/>
    </xf>
    <xf numFmtId="0" fontId="4" fillId="0" borderId="18" xfId="0" applyFont="1" applyFill="1" applyBorder="1" applyAlignment="1" applyProtection="1">
      <alignment horizontal="left" vertical="center" wrapText="1"/>
      <protection locked="0"/>
    </xf>
    <xf numFmtId="0" fontId="8" fillId="0" borderId="0" xfId="0" applyFont="1" applyBorder="1" applyAlignment="1" applyProtection="1">
      <alignment horizontal="center" vertical="top" wrapText="1"/>
      <protection locked="0"/>
    </xf>
    <xf numFmtId="43" fontId="4" fillId="0" borderId="22" xfId="1" applyNumberFormat="1" applyFont="1" applyFill="1" applyBorder="1" applyAlignment="1" applyProtection="1">
      <alignment vertical="center" wrapText="1"/>
      <protection locked="0"/>
    </xf>
    <xf numFmtId="43" fontId="4" fillId="0" borderId="16" xfId="1" applyNumberFormat="1" applyFont="1" applyFill="1" applyBorder="1" applyAlignment="1" applyProtection="1">
      <alignment vertical="center" wrapText="1"/>
      <protection locked="0"/>
    </xf>
    <xf numFmtId="43" fontId="4" fillId="0" borderId="19" xfId="1" applyNumberFormat="1" applyFont="1" applyFill="1" applyBorder="1" applyAlignment="1" applyProtection="1">
      <alignment vertical="center" wrapText="1"/>
      <protection locked="0"/>
    </xf>
    <xf numFmtId="9" fontId="4" fillId="0" borderId="22" xfId="2" applyFont="1" applyFill="1" applyBorder="1" applyAlignment="1" applyProtection="1">
      <alignment horizontal="center" vertical="center" wrapText="1"/>
    </xf>
    <xf numFmtId="9" fontId="4" fillId="0" borderId="16" xfId="2" applyFont="1" applyFill="1" applyBorder="1" applyAlignment="1" applyProtection="1">
      <alignment horizontal="center" vertical="center" wrapText="1"/>
    </xf>
    <xf numFmtId="9" fontId="4" fillId="0" borderId="19" xfId="2" applyFont="1" applyFill="1" applyBorder="1" applyAlignment="1" applyProtection="1">
      <alignment horizontal="center" vertical="center" wrapText="1"/>
    </xf>
    <xf numFmtId="9" fontId="7" fillId="3" borderId="32" xfId="2" applyFont="1" applyFill="1" applyBorder="1" applyAlignment="1" applyProtection="1">
      <alignment horizontal="center" vertical="center" wrapText="1"/>
    </xf>
    <xf numFmtId="0" fontId="4" fillId="0" borderId="33" xfId="0" applyFont="1" applyBorder="1" applyAlignment="1" applyProtection="1">
      <protection locked="0"/>
    </xf>
    <xf numFmtId="0" fontId="4" fillId="0" borderId="0" xfId="0" applyFont="1" applyBorder="1" applyAlignment="1" applyProtection="1">
      <protection locked="0"/>
    </xf>
    <xf numFmtId="0" fontId="10" fillId="3" borderId="31" xfId="0" applyFont="1" applyFill="1" applyBorder="1" applyAlignment="1">
      <alignment horizontal="center" vertical="center" wrapText="1"/>
    </xf>
    <xf numFmtId="0" fontId="10" fillId="3" borderId="31" xfId="0" applyFont="1" applyFill="1" applyBorder="1" applyAlignment="1">
      <alignment horizontal="center" vertical="center"/>
    </xf>
    <xf numFmtId="0" fontId="10" fillId="5" borderId="31" xfId="0" applyFont="1" applyFill="1" applyBorder="1" applyAlignment="1">
      <alignment horizontal="center" vertical="center" wrapText="1"/>
    </xf>
    <xf numFmtId="0" fontId="4" fillId="0" borderId="34" xfId="0" applyFont="1" applyBorder="1" applyAlignment="1" applyProtection="1">
      <alignment horizontal="justify" vertical="top" wrapText="1"/>
      <protection locked="0"/>
    </xf>
    <xf numFmtId="0" fontId="4" fillId="0" borderId="35" xfId="0" applyFont="1" applyBorder="1" applyAlignment="1" applyProtection="1">
      <alignment horizontal="justify" vertical="top" wrapText="1"/>
      <protection locked="0"/>
    </xf>
    <xf numFmtId="0" fontId="4" fillId="0" borderId="56" xfId="0" applyFont="1" applyBorder="1" applyAlignment="1" applyProtection="1">
      <alignment horizontal="justify" vertical="top" wrapText="1"/>
      <protection locked="0"/>
    </xf>
    <xf numFmtId="0" fontId="4" fillId="0" borderId="0" xfId="0" applyFont="1" applyBorder="1" applyAlignment="1" applyProtection="1">
      <alignment horizontal="center" vertical="center"/>
    </xf>
    <xf numFmtId="0" fontId="4" fillId="0" borderId="58" xfId="0" applyFont="1" applyBorder="1" applyAlignment="1" applyProtection="1">
      <alignment horizontal="center" vertical="center"/>
    </xf>
    <xf numFmtId="0" fontId="4" fillId="0" borderId="0" xfId="0" applyFont="1" applyAlignment="1" applyProtection="1">
      <alignment horizontal="center" vertical="center"/>
    </xf>
    <xf numFmtId="0" fontId="4" fillId="0" borderId="36" xfId="0" applyFont="1" applyBorder="1" applyAlignment="1" applyProtection="1">
      <alignment horizontal="justify" vertical="top" wrapText="1"/>
      <protection locked="0"/>
    </xf>
    <xf numFmtId="0" fontId="4" fillId="0" borderId="49" xfId="0" applyFont="1" applyBorder="1" applyAlignment="1" applyProtection="1">
      <alignment horizontal="justify" vertical="top" wrapText="1"/>
      <protection locked="0"/>
    </xf>
    <xf numFmtId="0" fontId="4" fillId="0" borderId="57" xfId="0" applyFont="1" applyBorder="1" applyAlignment="1" applyProtection="1">
      <alignment horizontal="justify" vertical="top" wrapText="1"/>
      <protection locked="0"/>
    </xf>
    <xf numFmtId="0" fontId="4" fillId="0" borderId="36" xfId="0" applyFont="1" applyBorder="1" applyAlignment="1" applyProtection="1">
      <alignment vertical="center"/>
      <protection locked="0"/>
    </xf>
    <xf numFmtId="0" fontId="4" fillId="0" borderId="57" xfId="0" applyFont="1" applyBorder="1" applyAlignment="1" applyProtection="1">
      <alignment vertical="center"/>
      <protection locked="0"/>
    </xf>
    <xf numFmtId="0" fontId="7" fillId="3" borderId="40" xfId="0" applyFont="1" applyFill="1" applyBorder="1" applyAlignment="1" applyProtection="1">
      <alignment horizontal="center" vertical="center" wrapText="1"/>
    </xf>
    <xf numFmtId="0" fontId="7" fillId="3" borderId="29" xfId="0" applyFont="1" applyFill="1" applyBorder="1" applyAlignment="1" applyProtection="1">
      <alignment horizontal="center" vertical="center" wrapText="1"/>
    </xf>
    <xf numFmtId="0" fontId="4" fillId="0" borderId="41"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4" fillId="0" borderId="34" xfId="0" applyFont="1" applyBorder="1" applyAlignment="1" applyProtection="1">
      <alignment vertical="center"/>
      <protection locked="0"/>
    </xf>
    <xf numFmtId="0" fontId="4" fillId="0" borderId="56" xfId="0" applyFont="1" applyBorder="1" applyAlignment="1" applyProtection="1">
      <alignment vertical="center"/>
      <protection locked="0"/>
    </xf>
    <xf numFmtId="0" fontId="3" fillId="2" borderId="30" xfId="0" applyFont="1" applyFill="1" applyBorder="1" applyAlignment="1" applyProtection="1">
      <alignment horizontal="left" vertical="center" wrapText="1"/>
    </xf>
    <xf numFmtId="0" fontId="3" fillId="2" borderId="31" xfId="0" applyFont="1" applyFill="1" applyBorder="1" applyAlignment="1" applyProtection="1">
      <alignment horizontal="left" vertical="center" wrapText="1"/>
    </xf>
    <xf numFmtId="0" fontId="3" fillId="2" borderId="51" xfId="0" applyFont="1" applyFill="1" applyBorder="1" applyAlignment="1" applyProtection="1">
      <alignment horizontal="left" vertical="center" wrapText="1"/>
    </xf>
    <xf numFmtId="0" fontId="3" fillId="2" borderId="32" xfId="0" applyFont="1" applyFill="1" applyBorder="1" applyAlignment="1" applyProtection="1">
      <alignment horizontal="left" vertical="center" wrapText="1"/>
    </xf>
    <xf numFmtId="0" fontId="4" fillId="0" borderId="27" xfId="0" quotePrefix="1" applyFont="1" applyBorder="1" applyAlignment="1" applyProtection="1">
      <alignment horizontal="left" vertical="top" wrapText="1" indent="1"/>
      <protection locked="0"/>
    </xf>
    <xf numFmtId="0" fontId="4" fillId="0" borderId="28" xfId="0" applyFont="1" applyBorder="1" applyAlignment="1" applyProtection="1">
      <alignment horizontal="left" vertical="top" indent="1"/>
      <protection locked="0"/>
    </xf>
    <xf numFmtId="0" fontId="4" fillId="0" borderId="29" xfId="0" applyFont="1" applyBorder="1" applyAlignment="1" applyProtection="1">
      <alignment horizontal="left" vertical="top" inden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4" fillId="0" borderId="41" xfId="0" applyFont="1" applyBorder="1" applyAlignment="1" applyProtection="1">
      <alignment horizontal="justify" vertical="top" wrapText="1"/>
      <protection locked="0"/>
    </xf>
    <xf numFmtId="0" fontId="4" fillId="0" borderId="48" xfId="0" applyFont="1" applyBorder="1" applyAlignment="1" applyProtection="1">
      <alignment horizontal="justify" vertical="top" wrapText="1"/>
      <protection locked="0"/>
    </xf>
    <xf numFmtId="0" fontId="4" fillId="0" borderId="55" xfId="0" applyFont="1" applyBorder="1" applyAlignment="1" applyProtection="1">
      <alignment horizontal="justify" vertical="top" wrapText="1"/>
      <protection locked="0"/>
    </xf>
    <xf numFmtId="0" fontId="7" fillId="3" borderId="9" xfId="0" applyFont="1" applyFill="1" applyBorder="1" applyAlignment="1" applyProtection="1">
      <alignment horizontal="center" vertical="center"/>
    </xf>
    <xf numFmtId="0" fontId="7" fillId="3" borderId="46" xfId="0" applyFont="1" applyFill="1" applyBorder="1" applyAlignment="1" applyProtection="1">
      <alignment horizontal="center" vertical="center"/>
    </xf>
    <xf numFmtId="0" fontId="7" fillId="3" borderId="30" xfId="0" applyFont="1" applyFill="1" applyBorder="1" applyAlignment="1" applyProtection="1">
      <alignment horizontal="center" vertical="center"/>
    </xf>
    <xf numFmtId="0" fontId="7" fillId="3" borderId="10" xfId="0" applyFont="1" applyFill="1" applyBorder="1" applyAlignment="1" applyProtection="1">
      <alignment horizontal="center" vertical="center" wrapText="1"/>
    </xf>
    <xf numFmtId="0" fontId="7" fillId="3" borderId="47" xfId="0" applyFont="1" applyFill="1" applyBorder="1" applyAlignment="1" applyProtection="1">
      <alignment horizontal="center" vertical="center" wrapText="1"/>
    </xf>
    <xf numFmtId="0" fontId="7" fillId="3" borderId="11" xfId="0" applyFont="1" applyFill="1" applyBorder="1" applyAlignment="1" applyProtection="1">
      <alignment horizontal="center" vertical="center" wrapText="1"/>
    </xf>
    <xf numFmtId="0" fontId="13" fillId="4" borderId="1" xfId="0" applyFont="1" applyFill="1" applyBorder="1" applyAlignment="1" applyProtection="1">
      <alignment horizontal="center" vertical="center" wrapText="1"/>
    </xf>
    <xf numFmtId="0" fontId="13" fillId="4" borderId="2"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9" fillId="4" borderId="4" xfId="0" applyFont="1" applyFill="1" applyBorder="1" applyAlignment="1" applyProtection="1">
      <alignment horizontal="center" vertical="center" wrapText="1"/>
    </xf>
    <xf numFmtId="0" fontId="9" fillId="4" borderId="5" xfId="0" applyFont="1" applyFill="1" applyBorder="1" applyAlignment="1" applyProtection="1">
      <alignment horizontal="center" vertical="center" wrapText="1"/>
    </xf>
    <xf numFmtId="0" fontId="9" fillId="4" borderId="6" xfId="0" applyFont="1" applyFill="1" applyBorder="1" applyAlignment="1" applyProtection="1">
      <alignment horizontal="center" vertical="center" wrapText="1"/>
    </xf>
    <xf numFmtId="0" fontId="2" fillId="4" borderId="7" xfId="0" applyFont="1" applyFill="1" applyBorder="1" applyAlignment="1" applyProtection="1">
      <alignment horizontal="center" vertical="center" wrapText="1"/>
    </xf>
    <xf numFmtId="0" fontId="2" fillId="4" borderId="0" xfId="0" applyFont="1" applyFill="1" applyBorder="1" applyAlignment="1" applyProtection="1">
      <alignment horizontal="center" vertical="center" wrapText="1"/>
    </xf>
    <xf numFmtId="0" fontId="2" fillId="4" borderId="8" xfId="0" applyFont="1" applyFill="1" applyBorder="1" applyAlignment="1" applyProtection="1">
      <alignment horizontal="center" vertical="center" wrapText="1"/>
    </xf>
    <xf numFmtId="0" fontId="3" fillId="2" borderId="9" xfId="0" applyFont="1" applyFill="1" applyBorder="1" applyAlignment="1" applyProtection="1">
      <alignment horizontal="left" vertical="center" wrapText="1"/>
    </xf>
    <xf numFmtId="0" fontId="3" fillId="2" borderId="10" xfId="0" applyFont="1" applyFill="1" applyBorder="1" applyAlignment="1" applyProtection="1">
      <alignment horizontal="left" vertical="center" wrapText="1"/>
    </xf>
    <xf numFmtId="0" fontId="3" fillId="2" borderId="47" xfId="0" applyFont="1" applyFill="1" applyBorder="1" applyAlignment="1" applyProtection="1">
      <alignment horizontal="left" vertical="center" wrapText="1"/>
    </xf>
    <xf numFmtId="0" fontId="3" fillId="2" borderId="11" xfId="0" applyFont="1" applyFill="1" applyBorder="1" applyAlignment="1" applyProtection="1">
      <alignment horizontal="left" vertical="center" wrapText="1"/>
    </xf>
    <xf numFmtId="0" fontId="4" fillId="0" borderId="16" xfId="0" applyFont="1" applyFill="1" applyBorder="1" applyAlignment="1" applyProtection="1">
      <alignment horizontal="left" vertical="center" wrapText="1"/>
    </xf>
    <xf numFmtId="0" fontId="4" fillId="0" borderId="34" xfId="0" applyFont="1" applyFill="1" applyBorder="1" applyAlignment="1" applyProtection="1">
      <alignment horizontal="left" vertical="center" wrapText="1"/>
    </xf>
    <xf numFmtId="0" fontId="4" fillId="0" borderId="13" xfId="0" applyFont="1" applyFill="1" applyBorder="1" applyAlignment="1" applyProtection="1">
      <alignment horizontal="left" vertical="center" wrapText="1"/>
    </xf>
    <xf numFmtId="0" fontId="4" fillId="0" borderId="41" xfId="0" applyFont="1" applyFill="1" applyBorder="1" applyAlignment="1" applyProtection="1">
      <alignment horizontal="left" vertical="center" wrapText="1"/>
    </xf>
    <xf numFmtId="0" fontId="4" fillId="0" borderId="14" xfId="0" applyFont="1" applyFill="1" applyBorder="1" applyAlignment="1" applyProtection="1">
      <alignment horizontal="left" vertical="center" wrapText="1"/>
    </xf>
    <xf numFmtId="0" fontId="4" fillId="0" borderId="35" xfId="0" applyFont="1" applyFill="1" applyBorder="1" applyAlignment="1" applyProtection="1">
      <alignment horizontal="left" vertical="center" wrapText="1"/>
    </xf>
    <xf numFmtId="0" fontId="4" fillId="0" borderId="37" xfId="0" applyFont="1" applyFill="1" applyBorder="1" applyAlignment="1" applyProtection="1">
      <alignment horizontal="left" vertical="center" wrapText="1"/>
    </xf>
    <xf numFmtId="0" fontId="4" fillId="0" borderId="38" xfId="0" applyFont="1" applyFill="1" applyBorder="1" applyAlignment="1" applyProtection="1">
      <alignment horizontal="left" vertical="center" wrapText="1"/>
    </xf>
    <xf numFmtId="0" fontId="7" fillId="3" borderId="52" xfId="0" applyFont="1" applyFill="1" applyBorder="1" applyAlignment="1" applyProtection="1">
      <alignment vertical="center" wrapText="1"/>
    </xf>
    <xf numFmtId="0" fontId="7" fillId="3" borderId="42" xfId="0" applyFont="1" applyFill="1" applyBorder="1" applyAlignment="1" applyProtection="1">
      <alignment vertical="center" wrapText="1"/>
    </xf>
    <xf numFmtId="0" fontId="7" fillId="3" borderId="53" xfId="0" applyFont="1" applyFill="1" applyBorder="1" applyAlignment="1" applyProtection="1">
      <alignment vertical="center" wrapText="1"/>
    </xf>
    <xf numFmtId="0" fontId="7" fillId="3" borderId="43" xfId="0" applyFont="1" applyFill="1" applyBorder="1" applyAlignment="1" applyProtection="1">
      <alignment vertical="center" wrapText="1"/>
    </xf>
    <xf numFmtId="0" fontId="8" fillId="0" borderId="0" xfId="0" applyFont="1" applyAlignment="1" applyProtection="1">
      <alignment horizontal="center" vertical="top" wrapText="1"/>
    </xf>
    <xf numFmtId="0" fontId="5" fillId="0" borderId="0" xfId="0" applyFont="1" applyAlignment="1" applyProtection="1">
      <alignment horizontal="center" vertical="center"/>
    </xf>
    <xf numFmtId="0" fontId="4" fillId="0" borderId="19" xfId="0" applyFont="1" applyFill="1" applyBorder="1" applyAlignment="1" applyProtection="1">
      <alignment horizontal="left" vertical="center" wrapText="1"/>
      <protection locked="0"/>
    </xf>
    <xf numFmtId="0" fontId="4" fillId="0" borderId="36" xfId="0" applyFont="1" applyFill="1" applyBorder="1" applyAlignment="1" applyProtection="1">
      <alignment horizontal="left" vertical="center" wrapText="1"/>
      <protection locked="0"/>
    </xf>
    <xf numFmtId="0" fontId="7" fillId="3" borderId="24" xfId="0" applyFont="1" applyFill="1" applyBorder="1" applyAlignment="1" applyProtection="1">
      <alignment horizontal="center" vertical="center"/>
    </xf>
    <xf numFmtId="0" fontId="7" fillId="3" borderId="25" xfId="0" applyFont="1" applyFill="1" applyBorder="1" applyAlignment="1" applyProtection="1">
      <alignment horizontal="center" vertical="center"/>
    </xf>
    <xf numFmtId="0" fontId="3" fillId="2" borderId="46" xfId="0" applyFont="1" applyFill="1" applyBorder="1" applyAlignment="1" applyProtection="1">
      <alignment horizontal="left" vertical="center" wrapText="1"/>
    </xf>
    <xf numFmtId="0" fontId="3" fillId="2" borderId="44" xfId="0" applyFont="1" applyFill="1" applyBorder="1" applyAlignment="1" applyProtection="1">
      <alignment horizontal="left" vertical="center" wrapText="1"/>
    </xf>
    <xf numFmtId="0" fontId="3" fillId="2" borderId="50" xfId="0" applyFont="1" applyFill="1" applyBorder="1" applyAlignment="1" applyProtection="1">
      <alignment horizontal="left" vertical="center" wrapText="1"/>
    </xf>
    <xf numFmtId="0" fontId="3" fillId="2" borderId="45" xfId="0" applyFont="1" applyFill="1" applyBorder="1" applyAlignment="1" applyProtection="1">
      <alignment horizontal="left" vertical="center" wrapText="1"/>
    </xf>
    <xf numFmtId="0" fontId="7" fillId="3" borderId="1" xfId="0" applyFont="1" applyFill="1" applyBorder="1" applyAlignment="1" applyProtection="1">
      <alignment horizontal="center" vertical="center"/>
    </xf>
    <xf numFmtId="0" fontId="7" fillId="3" borderId="2" xfId="0" applyFont="1" applyFill="1" applyBorder="1" applyAlignment="1" applyProtection="1">
      <alignment horizontal="center" vertical="center"/>
    </xf>
    <xf numFmtId="0" fontId="7" fillId="3" borderId="3" xfId="0" applyFont="1" applyFill="1" applyBorder="1" applyAlignment="1" applyProtection="1">
      <alignment horizontal="center" vertical="center"/>
    </xf>
    <xf numFmtId="0" fontId="4" fillId="0" borderId="33" xfId="0" applyFont="1" applyBorder="1" applyAlignment="1" applyProtection="1">
      <alignment horizontal="center"/>
    </xf>
    <xf numFmtId="0" fontId="4" fillId="0" borderId="21" xfId="0" applyFont="1" applyBorder="1" applyAlignment="1" applyProtection="1">
      <alignment horizontal="left" vertical="center" wrapText="1"/>
      <protection locked="0"/>
    </xf>
    <xf numFmtId="0" fontId="4" fillId="0" borderId="22" xfId="0" applyFont="1" applyBorder="1" applyAlignment="1" applyProtection="1">
      <alignment horizontal="left" vertical="center" wrapText="1"/>
      <protection locked="0"/>
    </xf>
    <xf numFmtId="0" fontId="7" fillId="3" borderId="54" xfId="0" applyFont="1" applyFill="1" applyBorder="1" applyAlignment="1" applyProtection="1">
      <alignment vertical="center" wrapText="1"/>
    </xf>
    <xf numFmtId="0" fontId="7" fillId="3" borderId="39" xfId="0" applyFont="1" applyFill="1" applyBorder="1" applyAlignment="1" applyProtection="1">
      <alignment vertical="center" wrapText="1"/>
    </xf>
  </cellXfs>
  <cellStyles count="3">
    <cellStyle name="Millares" xfId="1" builtinId="3"/>
    <cellStyle name="Normal" xfId="0" builtinId="0"/>
    <cellStyle name="Porcentaje" xfId="2" builtinId="5"/>
  </cellStyles>
  <dxfs count="0"/>
  <tableStyles count="0" defaultTableStyle="TableStyleMedium2" defaultPivotStyle="PivotStyleLight16"/>
  <colors>
    <mruColors>
      <color rgb="FF98002E"/>
      <color rgb="FF000000"/>
      <color rgb="FF92002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794844</xdr:colOff>
      <xdr:row>1</xdr:row>
      <xdr:rowOff>25066</xdr:rowOff>
    </xdr:from>
    <xdr:to>
      <xdr:col>6</xdr:col>
      <xdr:colOff>2036846</xdr:colOff>
      <xdr:row>3</xdr:row>
      <xdr:rowOff>238751</xdr:rowOff>
    </xdr:to>
    <xdr:pic>
      <xdr:nvPicPr>
        <xdr:cNvPr id="4" name="Imagen 3">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9298"/>
        <a:stretch/>
      </xdr:blipFill>
      <xdr:spPr>
        <a:xfrm>
          <a:off x="5833241" y="189290"/>
          <a:ext cx="1242002" cy="588116"/>
        </a:xfrm>
        <a:prstGeom prst="rect">
          <a:avLst/>
        </a:prstGeom>
      </xdr:spPr>
    </xdr:pic>
    <xdr:clientData/>
  </xdr:twoCellAnchor>
  <xdr:twoCellAnchor editAs="oneCell">
    <xdr:from>
      <xdr:col>1</xdr:col>
      <xdr:colOff>72259</xdr:colOff>
      <xdr:row>1</xdr:row>
      <xdr:rowOff>6569</xdr:rowOff>
    </xdr:from>
    <xdr:to>
      <xdr:col>2</xdr:col>
      <xdr:colOff>578069</xdr:colOff>
      <xdr:row>3</xdr:row>
      <xdr:rowOff>233097</xdr:rowOff>
    </xdr:to>
    <xdr:pic>
      <xdr:nvPicPr>
        <xdr:cNvPr id="5" name="Imagen 4">
          <a:extLst>
            <a:ext uri="{FF2B5EF4-FFF2-40B4-BE49-F238E27FC236}">
              <a16:creationId xmlns:a16="http://schemas.microsoft.com/office/drawing/2014/main" id="{BDC410CA-F285-44B4-8D4E-A3D0B3165663}"/>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46883"/>
        <a:stretch/>
      </xdr:blipFill>
      <xdr:spPr>
        <a:xfrm>
          <a:off x="256190" y="170793"/>
          <a:ext cx="1294086" cy="60095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56"/>
  <sheetViews>
    <sheetView showGridLines="0" tabSelected="1" zoomScale="145" zoomScaleNormal="145" zoomScaleSheetLayoutView="100" workbookViewId="0">
      <selection activeCell="G51" sqref="G51"/>
    </sheetView>
  </sheetViews>
  <sheetFormatPr baseColWidth="10" defaultColWidth="0" defaultRowHeight="12" zeroHeight="1" x14ac:dyDescent="0.25"/>
  <cols>
    <col min="1" max="1" width="2.7109375" style="2" customWidth="1"/>
    <col min="2" max="2" width="11.85546875" style="2" bestFit="1" customWidth="1"/>
    <col min="3" max="3" width="17.42578125" style="2" bestFit="1" customWidth="1"/>
    <col min="4" max="4" width="17" style="2" bestFit="1" customWidth="1"/>
    <col min="5" max="5" width="18" style="2" bestFit="1" customWidth="1"/>
    <col min="6" max="6" width="8.42578125" style="2" bestFit="1" customWidth="1"/>
    <col min="7" max="7" width="30.7109375" style="2" customWidth="1"/>
    <col min="8" max="8" width="2.7109375" style="2" customWidth="1"/>
    <col min="9" max="16384" width="6.85546875" style="2" hidden="1"/>
  </cols>
  <sheetData>
    <row r="1" spans="2:7" ht="12.75" thickBot="1" x14ac:dyDescent="0.3"/>
    <row r="2" spans="2:7" s="8" customFormat="1" ht="20.100000000000001" customHeight="1" x14ac:dyDescent="0.25">
      <c r="B2" s="90" t="s">
        <v>854</v>
      </c>
      <c r="C2" s="91"/>
      <c r="D2" s="91"/>
      <c r="E2" s="91"/>
      <c r="F2" s="91"/>
      <c r="G2" s="92"/>
    </row>
    <row r="3" spans="2:7" s="9" customFormat="1" ht="9.9499999999999993" customHeight="1" x14ac:dyDescent="0.25">
      <c r="B3" s="96"/>
      <c r="C3" s="97"/>
      <c r="D3" s="97"/>
      <c r="E3" s="97"/>
      <c r="F3" s="97"/>
      <c r="G3" s="98"/>
    </row>
    <row r="4" spans="2:7" s="10" customFormat="1" ht="20.100000000000001" customHeight="1" thickBot="1" x14ac:dyDescent="0.3">
      <c r="B4" s="93" t="s">
        <v>23</v>
      </c>
      <c r="C4" s="94"/>
      <c r="D4" s="94"/>
      <c r="E4" s="94"/>
      <c r="F4" s="94"/>
      <c r="G4" s="95"/>
    </row>
    <row r="5" spans="2:7" ht="23.1" customHeight="1" thickBot="1" x14ac:dyDescent="0.3">
      <c r="B5" s="99" t="s">
        <v>5</v>
      </c>
      <c r="C5" s="100"/>
      <c r="D5" s="100"/>
      <c r="E5" s="100"/>
      <c r="F5" s="101"/>
      <c r="G5" s="102"/>
    </row>
    <row r="6" spans="2:7" ht="65.099999999999994" customHeight="1" x14ac:dyDescent="0.25">
      <c r="B6" s="21" t="s">
        <v>3</v>
      </c>
      <c r="C6" s="105" t="str">
        <f>IFERROR(INDEX(Base!$A:$H,MATCH(Informe!C10,Base!$B:$B,0),1),"")</f>
        <v/>
      </c>
      <c r="D6" s="105"/>
      <c r="E6" s="105"/>
      <c r="F6" s="106"/>
      <c r="G6" s="107"/>
    </row>
    <row r="7" spans="2:7" ht="24.95" customHeight="1" thickBot="1" x14ac:dyDescent="0.3">
      <c r="B7" s="22" t="s">
        <v>0</v>
      </c>
      <c r="C7" s="104" t="str">
        <f>IFERROR(INDEX(Base!$A:$H,MATCH(Informe!C10,Base!$B:$B,0),6),"")</f>
        <v/>
      </c>
      <c r="D7" s="108"/>
      <c r="E7" s="109"/>
      <c r="F7" s="109"/>
      <c r="G7" s="110"/>
    </row>
    <row r="8" spans="2:7" ht="20.100000000000001" customHeight="1" x14ac:dyDescent="0.25">
      <c r="B8" s="22" t="s">
        <v>1</v>
      </c>
      <c r="C8" s="103" t="str">
        <f>IFERROR(INDEX(Base!$A:$H,MATCH(Informe!C10,Base!$B:$B,0),7),"")</f>
        <v/>
      </c>
      <c r="D8" s="104"/>
      <c r="E8" s="111" t="s">
        <v>25</v>
      </c>
      <c r="F8" s="112"/>
      <c r="G8" s="11" t="str">
        <f>IFERROR(INDEX(Base!$A:$H,MATCH(Informe!C10,Base!$B:$B,0),3),"")</f>
        <v/>
      </c>
    </row>
    <row r="9" spans="2:7" ht="20.100000000000001" customHeight="1" x14ac:dyDescent="0.25">
      <c r="B9" s="22" t="s">
        <v>2</v>
      </c>
      <c r="C9" s="103" t="str">
        <f>IFERROR(INDEX(Base!$A:$H,MATCH(Informe!C10,Base!$B:$B,0),8),"")</f>
        <v/>
      </c>
      <c r="D9" s="104"/>
      <c r="E9" s="113" t="s">
        <v>24</v>
      </c>
      <c r="F9" s="114"/>
      <c r="G9" s="12" t="str">
        <f>IFERROR(INDEX(Base!$A:$H,MATCH(Informe!C10,Base!$B:$B,0),5),"")</f>
        <v/>
      </c>
    </row>
    <row r="10" spans="2:7" ht="24.95" customHeight="1" thickBot="1" x14ac:dyDescent="0.3">
      <c r="B10" s="23" t="s">
        <v>4</v>
      </c>
      <c r="C10" s="117"/>
      <c r="D10" s="118"/>
      <c r="E10" s="131" t="s">
        <v>26</v>
      </c>
      <c r="F10" s="132"/>
      <c r="G10" s="19" t="str">
        <f>IFERROR(INDEX(Base!$A:$H,MATCH(Informe!C10,Base!$B:$B,0),4),"")</f>
        <v/>
      </c>
    </row>
    <row r="11" spans="2:7" ht="23.1" customHeight="1" thickBot="1" x14ac:dyDescent="0.3">
      <c r="B11" s="121" t="s">
        <v>221</v>
      </c>
      <c r="C11" s="122"/>
      <c r="D11" s="122"/>
      <c r="E11" s="122"/>
      <c r="F11" s="123"/>
      <c r="G11" s="124"/>
    </row>
    <row r="12" spans="2:7" s="1" customFormat="1" ht="20.100000000000001" customHeight="1" thickBot="1" x14ac:dyDescent="0.3">
      <c r="B12" s="26" t="s">
        <v>222</v>
      </c>
      <c r="C12" s="87" t="s">
        <v>227</v>
      </c>
      <c r="D12" s="87"/>
      <c r="E12" s="87"/>
      <c r="F12" s="88"/>
      <c r="G12" s="89"/>
    </row>
    <row r="13" spans="2:7" s="1" customFormat="1" ht="45" customHeight="1" x14ac:dyDescent="0.25">
      <c r="B13" s="84" t="s">
        <v>223</v>
      </c>
      <c r="C13" s="30" t="s">
        <v>231</v>
      </c>
      <c r="D13" s="81"/>
      <c r="E13" s="82"/>
      <c r="F13" s="82"/>
      <c r="G13" s="83"/>
    </row>
    <row r="14" spans="2:7" s="1" customFormat="1" ht="45" customHeight="1" x14ac:dyDescent="0.25">
      <c r="B14" s="85"/>
      <c r="C14" s="31" t="s">
        <v>228</v>
      </c>
      <c r="D14" s="53"/>
      <c r="E14" s="54"/>
      <c r="F14" s="54"/>
      <c r="G14" s="55"/>
    </row>
    <row r="15" spans="2:7" s="1" customFormat="1" ht="45" customHeight="1" x14ac:dyDescent="0.25">
      <c r="B15" s="85"/>
      <c r="C15" s="31" t="s">
        <v>229</v>
      </c>
      <c r="D15" s="53"/>
      <c r="E15" s="54"/>
      <c r="F15" s="54"/>
      <c r="G15" s="55"/>
    </row>
    <row r="16" spans="2:7" s="1" customFormat="1" ht="45" customHeight="1" thickBot="1" x14ac:dyDescent="0.3">
      <c r="B16" s="86"/>
      <c r="C16" s="32" t="s">
        <v>230</v>
      </c>
      <c r="D16" s="59"/>
      <c r="E16" s="60"/>
      <c r="F16" s="60"/>
      <c r="G16" s="61"/>
    </row>
    <row r="17" spans="2:7" s="1" customFormat="1" ht="45" customHeight="1" x14ac:dyDescent="0.25">
      <c r="B17" s="84" t="s">
        <v>224</v>
      </c>
      <c r="C17" s="30" t="s">
        <v>231</v>
      </c>
      <c r="D17" s="81"/>
      <c r="E17" s="82"/>
      <c r="F17" s="82"/>
      <c r="G17" s="83"/>
    </row>
    <row r="18" spans="2:7" s="1" customFormat="1" ht="45" customHeight="1" x14ac:dyDescent="0.25">
      <c r="B18" s="85"/>
      <c r="C18" s="31" t="s">
        <v>228</v>
      </c>
      <c r="D18" s="53"/>
      <c r="E18" s="54"/>
      <c r="F18" s="54"/>
      <c r="G18" s="55"/>
    </row>
    <row r="19" spans="2:7" s="1" customFormat="1" ht="45" customHeight="1" x14ac:dyDescent="0.25">
      <c r="B19" s="85"/>
      <c r="C19" s="31" t="s">
        <v>229</v>
      </c>
      <c r="D19" s="53"/>
      <c r="E19" s="54"/>
      <c r="F19" s="54"/>
      <c r="G19" s="55"/>
    </row>
    <row r="20" spans="2:7" s="1" customFormat="1" ht="45" customHeight="1" thickBot="1" x14ac:dyDescent="0.3">
      <c r="B20" s="86"/>
      <c r="C20" s="32" t="s">
        <v>230</v>
      </c>
      <c r="D20" s="59"/>
      <c r="E20" s="60"/>
      <c r="F20" s="60"/>
      <c r="G20" s="61"/>
    </row>
    <row r="21" spans="2:7" s="1" customFormat="1" ht="45" customHeight="1" x14ac:dyDescent="0.25">
      <c r="B21" s="84" t="s">
        <v>225</v>
      </c>
      <c r="C21" s="30" t="s">
        <v>231</v>
      </c>
      <c r="D21" s="81"/>
      <c r="E21" s="82"/>
      <c r="F21" s="82"/>
      <c r="G21" s="83"/>
    </row>
    <row r="22" spans="2:7" s="1" customFormat="1" ht="45" customHeight="1" x14ac:dyDescent="0.25">
      <c r="B22" s="85"/>
      <c r="C22" s="31" t="s">
        <v>228</v>
      </c>
      <c r="D22" s="53"/>
      <c r="E22" s="54"/>
      <c r="F22" s="54"/>
      <c r="G22" s="55"/>
    </row>
    <row r="23" spans="2:7" s="1" customFormat="1" ht="45" customHeight="1" x14ac:dyDescent="0.25">
      <c r="B23" s="85"/>
      <c r="C23" s="31" t="s">
        <v>229</v>
      </c>
      <c r="D23" s="53"/>
      <c r="E23" s="54"/>
      <c r="F23" s="54"/>
      <c r="G23" s="55"/>
    </row>
    <row r="24" spans="2:7" s="1" customFormat="1" ht="45" customHeight="1" thickBot="1" x14ac:dyDescent="0.3">
      <c r="B24" s="86"/>
      <c r="C24" s="32" t="s">
        <v>230</v>
      </c>
      <c r="D24" s="59"/>
      <c r="E24" s="60"/>
      <c r="F24" s="60"/>
      <c r="G24" s="61"/>
    </row>
    <row r="25" spans="2:7" s="1" customFormat="1" ht="45" customHeight="1" x14ac:dyDescent="0.25">
      <c r="B25" s="84" t="s">
        <v>226</v>
      </c>
      <c r="C25" s="30" t="s">
        <v>231</v>
      </c>
      <c r="D25" s="81"/>
      <c r="E25" s="82"/>
      <c r="F25" s="82"/>
      <c r="G25" s="83"/>
    </row>
    <row r="26" spans="2:7" s="1" customFormat="1" ht="45" customHeight="1" x14ac:dyDescent="0.25">
      <c r="B26" s="85"/>
      <c r="C26" s="31" t="s">
        <v>228</v>
      </c>
      <c r="D26" s="53"/>
      <c r="E26" s="54"/>
      <c r="F26" s="54"/>
      <c r="G26" s="55"/>
    </row>
    <row r="27" spans="2:7" s="1" customFormat="1" ht="45" customHeight="1" x14ac:dyDescent="0.25">
      <c r="B27" s="85"/>
      <c r="C27" s="31" t="s">
        <v>229</v>
      </c>
      <c r="D27" s="53"/>
      <c r="E27" s="54"/>
      <c r="F27" s="54"/>
      <c r="G27" s="55"/>
    </row>
    <row r="28" spans="2:7" s="1" customFormat="1" ht="45" customHeight="1" thickBot="1" x14ac:dyDescent="0.3">
      <c r="B28" s="86"/>
      <c r="C28" s="32" t="s">
        <v>230</v>
      </c>
      <c r="D28" s="59"/>
      <c r="E28" s="60"/>
      <c r="F28" s="60"/>
      <c r="G28" s="61"/>
    </row>
    <row r="29" spans="2:7" ht="23.1" customHeight="1" thickBot="1" x14ac:dyDescent="0.3">
      <c r="B29" s="121" t="s">
        <v>236</v>
      </c>
      <c r="C29" s="122"/>
      <c r="D29" s="122"/>
      <c r="E29" s="122"/>
      <c r="F29" s="123"/>
      <c r="G29" s="124"/>
    </row>
    <row r="30" spans="2:7" ht="24.75" thickBot="1" x14ac:dyDescent="0.3">
      <c r="B30" s="13" t="s">
        <v>17</v>
      </c>
      <c r="C30" s="20" t="s">
        <v>19</v>
      </c>
      <c r="D30" s="20" t="s">
        <v>20</v>
      </c>
      <c r="E30" s="20" t="s">
        <v>21</v>
      </c>
      <c r="F30" s="20" t="s">
        <v>22</v>
      </c>
      <c r="G30" s="24" t="s">
        <v>232</v>
      </c>
    </row>
    <row r="31" spans="2:7" ht="24" x14ac:dyDescent="0.25">
      <c r="B31" s="37" t="s">
        <v>12</v>
      </c>
      <c r="C31" s="41"/>
      <c r="D31" s="41"/>
      <c r="E31" s="25">
        <f>+C31-D31</f>
        <v>0</v>
      </c>
      <c r="F31" s="44">
        <f>IFERROR(E31/C31,0)</f>
        <v>0</v>
      </c>
      <c r="G31" s="33"/>
    </row>
    <row r="32" spans="2:7" ht="20.100000000000001" customHeight="1" x14ac:dyDescent="0.25">
      <c r="B32" s="38" t="s">
        <v>13</v>
      </c>
      <c r="C32" s="42"/>
      <c r="D32" s="42"/>
      <c r="E32" s="4">
        <f t="shared" ref="E32:E34" si="0">+C32-D32</f>
        <v>0</v>
      </c>
      <c r="F32" s="45">
        <f t="shared" ref="F32:F37" si="1">IFERROR(E32/C32,0)</f>
        <v>0</v>
      </c>
      <c r="G32" s="34"/>
    </row>
    <row r="33" spans="2:7" ht="24" x14ac:dyDescent="0.25">
      <c r="B33" s="38" t="s">
        <v>14</v>
      </c>
      <c r="C33" s="42"/>
      <c r="D33" s="42"/>
      <c r="E33" s="4">
        <f t="shared" si="0"/>
        <v>0</v>
      </c>
      <c r="F33" s="45">
        <f t="shared" si="1"/>
        <v>0</v>
      </c>
      <c r="G33" s="34"/>
    </row>
    <row r="34" spans="2:7" ht="20.100000000000001" customHeight="1" x14ac:dyDescent="0.25">
      <c r="B34" s="38" t="s">
        <v>15</v>
      </c>
      <c r="C34" s="42"/>
      <c r="D34" s="42"/>
      <c r="E34" s="4">
        <f t="shared" si="0"/>
        <v>0</v>
      </c>
      <c r="F34" s="45">
        <f t="shared" si="1"/>
        <v>0</v>
      </c>
      <c r="G34" s="34"/>
    </row>
    <row r="35" spans="2:7" ht="20.100000000000001" customHeight="1" x14ac:dyDescent="0.25">
      <c r="B35" s="38" t="s">
        <v>27</v>
      </c>
      <c r="C35" s="42"/>
      <c r="D35" s="42"/>
      <c r="E35" s="4">
        <f t="shared" ref="E35" si="2">+C35-D35</f>
        <v>0</v>
      </c>
      <c r="F35" s="45">
        <f t="shared" si="1"/>
        <v>0</v>
      </c>
      <c r="G35" s="34"/>
    </row>
    <row r="36" spans="2:7" ht="20.100000000000001" customHeight="1" thickBot="1" x14ac:dyDescent="0.3">
      <c r="B36" s="39" t="s">
        <v>16</v>
      </c>
      <c r="C36" s="43"/>
      <c r="D36" s="43"/>
      <c r="E36" s="29">
        <f>+C36-D36</f>
        <v>0</v>
      </c>
      <c r="F36" s="46">
        <f>IFERROR(E36/C36,0)</f>
        <v>0</v>
      </c>
      <c r="G36" s="35"/>
    </row>
    <row r="37" spans="2:7" ht="20.100000000000001" customHeight="1" thickBot="1" x14ac:dyDescent="0.3">
      <c r="B37" s="27" t="s">
        <v>18</v>
      </c>
      <c r="C37" s="28">
        <f>SUM(C31:C36)</f>
        <v>0</v>
      </c>
      <c r="D37" s="28">
        <f t="shared" ref="D37" si="3">SUM(D31:D36)</f>
        <v>0</v>
      </c>
      <c r="E37" s="28">
        <f>SUM(E31:E36)</f>
        <v>0</v>
      </c>
      <c r="F37" s="47">
        <f t="shared" si="1"/>
        <v>0</v>
      </c>
      <c r="G37" s="36"/>
    </row>
    <row r="38" spans="2:7" ht="23.1" customHeight="1" thickBot="1" x14ac:dyDescent="0.3">
      <c r="B38" s="70" t="s">
        <v>237</v>
      </c>
      <c r="C38" s="71"/>
      <c r="D38" s="71"/>
      <c r="E38" s="71"/>
      <c r="F38" s="72"/>
      <c r="G38" s="73"/>
    </row>
    <row r="39" spans="2:7" ht="20.100000000000001" customHeight="1" thickBot="1" x14ac:dyDescent="0.3">
      <c r="B39" s="125" t="s">
        <v>7</v>
      </c>
      <c r="C39" s="126"/>
      <c r="D39" s="126"/>
      <c r="E39" s="126"/>
      <c r="F39" s="126"/>
      <c r="G39" s="127"/>
    </row>
    <row r="40" spans="2:7" ht="24.75" thickBot="1" x14ac:dyDescent="0.3">
      <c r="B40" s="119" t="s">
        <v>6</v>
      </c>
      <c r="C40" s="120"/>
      <c r="D40" s="20" t="s">
        <v>11</v>
      </c>
      <c r="E40" s="20" t="s">
        <v>233</v>
      </c>
      <c r="F40" s="64" t="s">
        <v>234</v>
      </c>
      <c r="G40" s="65"/>
    </row>
    <row r="41" spans="2:7" ht="20.100000000000001" customHeight="1" x14ac:dyDescent="0.25">
      <c r="B41" s="129"/>
      <c r="C41" s="130"/>
      <c r="D41" s="5"/>
      <c r="E41" s="5"/>
      <c r="F41" s="66"/>
      <c r="G41" s="67"/>
    </row>
    <row r="42" spans="2:7" ht="20.100000000000001" customHeight="1" x14ac:dyDescent="0.25">
      <c r="B42" s="77"/>
      <c r="C42" s="78"/>
      <c r="D42" s="6"/>
      <c r="E42" s="6"/>
      <c r="F42" s="68"/>
      <c r="G42" s="69"/>
    </row>
    <row r="43" spans="2:7" ht="20.100000000000001" customHeight="1" x14ac:dyDescent="0.25">
      <c r="B43" s="77"/>
      <c r="C43" s="78"/>
      <c r="D43" s="6"/>
      <c r="E43" s="6"/>
      <c r="F43" s="68"/>
      <c r="G43" s="69"/>
    </row>
    <row r="44" spans="2:7" ht="20.100000000000001" customHeight="1" x14ac:dyDescent="0.25">
      <c r="B44" s="77"/>
      <c r="C44" s="78"/>
      <c r="D44" s="6"/>
      <c r="E44" s="6"/>
      <c r="F44" s="68"/>
      <c r="G44" s="69"/>
    </row>
    <row r="45" spans="2:7" ht="20.100000000000001" customHeight="1" thickBot="1" x14ac:dyDescent="0.3">
      <c r="B45" s="79"/>
      <c r="C45" s="80"/>
      <c r="D45" s="7"/>
      <c r="E45" s="7"/>
      <c r="F45" s="62"/>
      <c r="G45" s="63"/>
    </row>
    <row r="46" spans="2:7" ht="23.1" customHeight="1" thickBot="1" x14ac:dyDescent="0.3">
      <c r="B46" s="70" t="s">
        <v>617</v>
      </c>
      <c r="C46" s="71"/>
      <c r="D46" s="71"/>
      <c r="E46" s="71"/>
      <c r="F46" s="72"/>
      <c r="G46" s="73"/>
    </row>
    <row r="47" spans="2:7" ht="65.099999999999994" customHeight="1" thickBot="1" x14ac:dyDescent="0.3">
      <c r="B47" s="74" t="s">
        <v>10</v>
      </c>
      <c r="C47" s="75"/>
      <c r="D47" s="75"/>
      <c r="E47" s="75"/>
      <c r="F47" s="75"/>
      <c r="G47" s="76"/>
    </row>
    <row r="48" spans="2:7" ht="23.1" customHeight="1" thickBot="1" x14ac:dyDescent="0.3">
      <c r="B48" s="70" t="s">
        <v>616</v>
      </c>
      <c r="C48" s="71"/>
      <c r="D48" s="71"/>
      <c r="E48" s="71"/>
      <c r="F48" s="72"/>
      <c r="G48" s="73"/>
    </row>
    <row r="49" spans="2:7" ht="65.099999999999994" customHeight="1" thickBot="1" x14ac:dyDescent="0.3">
      <c r="B49" s="74" t="s">
        <v>10</v>
      </c>
      <c r="C49" s="75"/>
      <c r="D49" s="75"/>
      <c r="E49" s="75"/>
      <c r="F49" s="75"/>
      <c r="G49" s="76"/>
    </row>
    <row r="50" spans="2:7" ht="9.9499999999999993" customHeight="1" x14ac:dyDescent="0.25"/>
    <row r="51" spans="2:7" ht="45" customHeight="1" x14ac:dyDescent="0.2">
      <c r="B51" s="128"/>
      <c r="C51" s="128"/>
      <c r="F51" s="49"/>
      <c r="G51" s="48"/>
    </row>
    <row r="52" spans="2:7" ht="5.0999999999999996" customHeight="1" x14ac:dyDescent="0.25">
      <c r="B52" s="3"/>
      <c r="F52" s="56"/>
      <c r="G52" s="57"/>
    </row>
    <row r="53" spans="2:7" ht="12.75" x14ac:dyDescent="0.25">
      <c r="B53" s="116" t="s">
        <v>238</v>
      </c>
      <c r="C53" s="116"/>
      <c r="F53" s="10"/>
      <c r="G53" s="10" t="str">
        <f>+C7</f>
        <v/>
      </c>
    </row>
    <row r="54" spans="2:7" ht="5.0999999999999996" customHeight="1" x14ac:dyDescent="0.25">
      <c r="F54" s="58"/>
      <c r="G54" s="58"/>
    </row>
    <row r="55" spans="2:7" ht="26.25" customHeight="1" x14ac:dyDescent="0.25">
      <c r="B55" s="115" t="s">
        <v>855</v>
      </c>
      <c r="C55" s="115"/>
      <c r="G55" s="40" t="s">
        <v>8</v>
      </c>
    </row>
    <row r="56" spans="2:7" x14ac:dyDescent="0.25"/>
  </sheetData>
  <sheetProtection insertRows="0" deleteRows="0"/>
  <mergeCells count="58">
    <mergeCell ref="B55:C55"/>
    <mergeCell ref="C8:D8"/>
    <mergeCell ref="B53:C53"/>
    <mergeCell ref="C10:D10"/>
    <mergeCell ref="B38:G38"/>
    <mergeCell ref="B40:C40"/>
    <mergeCell ref="B29:G29"/>
    <mergeCell ref="B39:G39"/>
    <mergeCell ref="B11:G11"/>
    <mergeCell ref="B49:G49"/>
    <mergeCell ref="B51:C51"/>
    <mergeCell ref="B48:G48"/>
    <mergeCell ref="B41:C41"/>
    <mergeCell ref="B42:C42"/>
    <mergeCell ref="E10:F10"/>
    <mergeCell ref="B21:B24"/>
    <mergeCell ref="B17:B20"/>
    <mergeCell ref="B13:B16"/>
    <mergeCell ref="B25:B28"/>
    <mergeCell ref="C12:G12"/>
    <mergeCell ref="B2:G2"/>
    <mergeCell ref="B4:G4"/>
    <mergeCell ref="B3:G3"/>
    <mergeCell ref="B5:G5"/>
    <mergeCell ref="C9:D9"/>
    <mergeCell ref="C6:G6"/>
    <mergeCell ref="C7:G7"/>
    <mergeCell ref="E8:F8"/>
    <mergeCell ref="E9:F9"/>
    <mergeCell ref="D13:G13"/>
    <mergeCell ref="D14:G14"/>
    <mergeCell ref="D15:G15"/>
    <mergeCell ref="D16:G16"/>
    <mergeCell ref="D17:G17"/>
    <mergeCell ref="D18:G18"/>
    <mergeCell ref="D19:G19"/>
    <mergeCell ref="D20:G20"/>
    <mergeCell ref="D21:G21"/>
    <mergeCell ref="D22:G22"/>
    <mergeCell ref="D23:G23"/>
    <mergeCell ref="D24:G24"/>
    <mergeCell ref="D25:G25"/>
    <mergeCell ref="D26:G26"/>
    <mergeCell ref="D27:G27"/>
    <mergeCell ref="F52:G52"/>
    <mergeCell ref="F54:G54"/>
    <mergeCell ref="D28:G28"/>
    <mergeCell ref="F45:G45"/>
    <mergeCell ref="F40:G40"/>
    <mergeCell ref="F41:G41"/>
    <mergeCell ref="F42:G42"/>
    <mergeCell ref="F43:G43"/>
    <mergeCell ref="F44:G44"/>
    <mergeCell ref="B46:G46"/>
    <mergeCell ref="B47:G47"/>
    <mergeCell ref="B43:C43"/>
    <mergeCell ref="B44:C44"/>
    <mergeCell ref="B45:C45"/>
  </mergeCells>
  <dataValidations count="1">
    <dataValidation type="decimal" allowBlank="1" showInputMessage="1" showErrorMessage="1" sqref="C31:D36" xr:uid="{00000000-0002-0000-0000-000000000000}">
      <formula1>0</formula1>
      <formula2>50000</formula2>
    </dataValidation>
  </dataValidations>
  <printOptions horizontalCentered="1"/>
  <pageMargins left="0.59055118110236227" right="0.59055118110236227" top="0.19685039370078741" bottom="0.19685039370078741" header="0" footer="0"/>
  <pageSetup paperSize="9" scale="87" fitToHeight="0" orientation="portrait" r:id="rId1"/>
  <rowBreaks count="1" manualBreakCount="1">
    <brk id="24" min="1" max="6"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ErrorMessage="1" xr:uid="{00000000-0002-0000-0000-000001000000}">
          <x14:formula1>
            <xm:f>Base!$B2:$B998</xm:f>
          </x14:formula1>
          <xm:sqref>C10:D10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H391"/>
  <sheetViews>
    <sheetView showGridLines="0" workbookViewId="0">
      <pane xSplit="2" ySplit="1" topLeftCell="C461" activePane="bottomRight" state="frozen"/>
      <selection pane="topRight" activeCell="F1" sqref="F1"/>
      <selection pane="bottomLeft" activeCell="A3" sqref="A3"/>
      <selection pane="bottomRight" activeCell="A391" sqref="A391"/>
    </sheetView>
  </sheetViews>
  <sheetFormatPr baseColWidth="10" defaultRowHeight="15" x14ac:dyDescent="0.25"/>
  <cols>
    <col min="1" max="1" width="40.7109375" customWidth="1"/>
    <col min="2" max="2" width="11.7109375" bestFit="1" customWidth="1"/>
    <col min="3" max="3" width="9.7109375" customWidth="1"/>
    <col min="4" max="4" width="8.7109375" bestFit="1" customWidth="1"/>
    <col min="5" max="5" width="8.7109375" customWidth="1"/>
    <col min="6" max="6" width="15.7109375" style="18" customWidth="1"/>
    <col min="7" max="7" width="21.28515625" customWidth="1"/>
    <col min="8" max="8" width="19.5703125" customWidth="1"/>
  </cols>
  <sheetData>
    <row r="1" spans="1:8" ht="23.25" thickBot="1" x14ac:dyDescent="0.3">
      <c r="A1" s="50" t="s">
        <v>28</v>
      </c>
      <c r="B1" s="51" t="s">
        <v>29</v>
      </c>
      <c r="C1" s="50" t="s">
        <v>30</v>
      </c>
      <c r="D1" s="50" t="s">
        <v>31</v>
      </c>
      <c r="E1" s="50" t="s">
        <v>32</v>
      </c>
      <c r="F1" s="50" t="s">
        <v>8</v>
      </c>
      <c r="G1" s="52" t="s">
        <v>33</v>
      </c>
      <c r="H1" s="52" t="s">
        <v>9</v>
      </c>
    </row>
    <row r="2" spans="1:8" ht="22.5" x14ac:dyDescent="0.25">
      <c r="A2" s="15" t="s">
        <v>709</v>
      </c>
      <c r="B2" s="14" t="s">
        <v>710</v>
      </c>
      <c r="C2" s="16">
        <v>43882</v>
      </c>
      <c r="D2" s="14">
        <v>16</v>
      </c>
      <c r="E2" s="16">
        <v>44368</v>
      </c>
      <c r="F2" s="17" t="s">
        <v>711</v>
      </c>
      <c r="G2" s="14" t="s">
        <v>110</v>
      </c>
      <c r="H2" s="14" t="s">
        <v>430</v>
      </c>
    </row>
    <row r="3" spans="1:8" ht="33.75" x14ac:dyDescent="0.25">
      <c r="A3" s="15" t="s">
        <v>712</v>
      </c>
      <c r="B3" s="14" t="s">
        <v>713</v>
      </c>
      <c r="C3" s="16">
        <v>44105</v>
      </c>
      <c r="D3" s="14">
        <v>18</v>
      </c>
      <c r="E3" s="16">
        <v>44652</v>
      </c>
      <c r="F3" s="17" t="s">
        <v>711</v>
      </c>
      <c r="G3" s="14" t="s">
        <v>110</v>
      </c>
      <c r="H3" s="14" t="s">
        <v>430</v>
      </c>
    </row>
    <row r="4" spans="1:8" ht="22.5" x14ac:dyDescent="0.25">
      <c r="A4" s="15" t="s">
        <v>240</v>
      </c>
      <c r="B4" s="14" t="s">
        <v>37</v>
      </c>
      <c r="C4" s="16">
        <v>42875</v>
      </c>
      <c r="D4" s="14">
        <v>10</v>
      </c>
      <c r="E4" s="16">
        <v>43179</v>
      </c>
      <c r="F4" s="17" t="s">
        <v>38</v>
      </c>
      <c r="G4" s="14" t="s">
        <v>324</v>
      </c>
      <c r="H4" s="14" t="s">
        <v>36</v>
      </c>
    </row>
    <row r="5" spans="1:8" ht="33.75" x14ac:dyDescent="0.25">
      <c r="A5" s="15" t="s">
        <v>995</v>
      </c>
      <c r="B5" s="14" t="s">
        <v>996</v>
      </c>
      <c r="C5" s="16">
        <v>44634</v>
      </c>
      <c r="D5" s="14">
        <v>24</v>
      </c>
      <c r="E5" s="16">
        <v>45365</v>
      </c>
      <c r="F5" s="17" t="s">
        <v>1014</v>
      </c>
      <c r="G5" s="14" t="s">
        <v>324</v>
      </c>
      <c r="H5" s="14" t="s">
        <v>1020</v>
      </c>
    </row>
    <row r="6" spans="1:8" ht="22.5" x14ac:dyDescent="0.25">
      <c r="A6" s="15" t="s">
        <v>856</v>
      </c>
      <c r="B6" s="14" t="s">
        <v>39</v>
      </c>
      <c r="C6" s="16">
        <v>42979</v>
      </c>
      <c r="D6" s="14">
        <v>12</v>
      </c>
      <c r="E6" s="16">
        <v>43344</v>
      </c>
      <c r="F6" s="17" t="s">
        <v>241</v>
      </c>
      <c r="G6" s="14" t="s">
        <v>324</v>
      </c>
      <c r="H6" s="14" t="s">
        <v>36</v>
      </c>
    </row>
    <row r="7" spans="1:8" ht="22.5" x14ac:dyDescent="0.25">
      <c r="A7" s="15" t="s">
        <v>325</v>
      </c>
      <c r="B7" s="14" t="s">
        <v>326</v>
      </c>
      <c r="C7" s="16">
        <v>43405</v>
      </c>
      <c r="D7" s="14">
        <v>18</v>
      </c>
      <c r="E7" s="16">
        <v>43952</v>
      </c>
      <c r="F7" s="17" t="s">
        <v>241</v>
      </c>
      <c r="G7" s="14" t="s">
        <v>324</v>
      </c>
      <c r="H7" s="14" t="s">
        <v>36</v>
      </c>
    </row>
    <row r="8" spans="1:8" ht="33.75" x14ac:dyDescent="0.25">
      <c r="A8" s="15" t="s">
        <v>622</v>
      </c>
      <c r="B8" s="14" t="s">
        <v>623</v>
      </c>
      <c r="C8" s="16">
        <v>44105</v>
      </c>
      <c r="D8" s="14">
        <v>21</v>
      </c>
      <c r="E8" s="16">
        <v>44743</v>
      </c>
      <c r="F8" s="17" t="s">
        <v>241</v>
      </c>
      <c r="G8" s="14" t="s">
        <v>324</v>
      </c>
      <c r="H8" s="14" t="s">
        <v>36</v>
      </c>
    </row>
    <row r="9" spans="1:8" ht="22.5" x14ac:dyDescent="0.25">
      <c r="A9" s="15" t="s">
        <v>329</v>
      </c>
      <c r="B9" s="14" t="s">
        <v>330</v>
      </c>
      <c r="C9" s="16">
        <v>43405</v>
      </c>
      <c r="D9" s="14">
        <v>24</v>
      </c>
      <c r="E9" s="16">
        <v>44136</v>
      </c>
      <c r="F9" s="17" t="s">
        <v>211</v>
      </c>
      <c r="G9" s="14" t="s">
        <v>324</v>
      </c>
      <c r="H9" s="14" t="s">
        <v>36</v>
      </c>
    </row>
    <row r="10" spans="1:8" ht="33.75" x14ac:dyDescent="0.25">
      <c r="A10" s="15" t="s">
        <v>436</v>
      </c>
      <c r="B10" s="14" t="s">
        <v>437</v>
      </c>
      <c r="C10" s="16">
        <v>43522</v>
      </c>
      <c r="D10" s="14">
        <v>30</v>
      </c>
      <c r="E10" s="16">
        <v>44434</v>
      </c>
      <c r="F10" s="17" t="s">
        <v>129</v>
      </c>
      <c r="G10" s="14" t="s">
        <v>324</v>
      </c>
      <c r="H10" s="14" t="s">
        <v>36</v>
      </c>
    </row>
    <row r="11" spans="1:8" ht="33.75" x14ac:dyDescent="0.25">
      <c r="A11" s="15" t="s">
        <v>618</v>
      </c>
      <c r="B11" s="14" t="s">
        <v>619</v>
      </c>
      <c r="C11" s="16">
        <v>43871</v>
      </c>
      <c r="D11" s="14">
        <v>24</v>
      </c>
      <c r="E11" s="16">
        <v>44602</v>
      </c>
      <c r="F11" s="17" t="s">
        <v>129</v>
      </c>
      <c r="G11" s="14" t="s">
        <v>324</v>
      </c>
      <c r="H11" s="14" t="s">
        <v>36</v>
      </c>
    </row>
    <row r="12" spans="1:8" ht="56.25" x14ac:dyDescent="0.25">
      <c r="A12" s="15" t="s">
        <v>624</v>
      </c>
      <c r="B12" s="14" t="s">
        <v>625</v>
      </c>
      <c r="C12" s="16">
        <v>44105</v>
      </c>
      <c r="D12" s="14">
        <v>24</v>
      </c>
      <c r="E12" s="16">
        <v>44835</v>
      </c>
      <c r="F12" s="17" t="s">
        <v>129</v>
      </c>
      <c r="G12" s="14" t="s">
        <v>324</v>
      </c>
      <c r="H12" s="14" t="s">
        <v>36</v>
      </c>
    </row>
    <row r="13" spans="1:8" ht="45" x14ac:dyDescent="0.25">
      <c r="A13" s="15" t="s">
        <v>626</v>
      </c>
      <c r="B13" s="14" t="s">
        <v>627</v>
      </c>
      <c r="C13" s="16">
        <v>44105</v>
      </c>
      <c r="D13" s="14">
        <v>24</v>
      </c>
      <c r="E13" s="16">
        <v>44835</v>
      </c>
      <c r="F13" s="17" t="s">
        <v>129</v>
      </c>
      <c r="G13" s="14" t="s">
        <v>324</v>
      </c>
      <c r="H13" s="14" t="s">
        <v>36</v>
      </c>
    </row>
    <row r="14" spans="1:8" ht="33.75" x14ac:dyDescent="0.25">
      <c r="A14" s="15" t="s">
        <v>985</v>
      </c>
      <c r="B14" s="14" t="s">
        <v>986</v>
      </c>
      <c r="C14" s="16">
        <v>44655</v>
      </c>
      <c r="D14" s="14">
        <v>18</v>
      </c>
      <c r="E14" s="16">
        <v>45203</v>
      </c>
      <c r="F14" s="17" t="s">
        <v>1012</v>
      </c>
      <c r="G14" s="14" t="s">
        <v>324</v>
      </c>
      <c r="H14" s="14" t="s">
        <v>36</v>
      </c>
    </row>
    <row r="15" spans="1:8" ht="33.75" x14ac:dyDescent="0.25">
      <c r="A15" s="15" t="s">
        <v>434</v>
      </c>
      <c r="B15" s="14" t="s">
        <v>435</v>
      </c>
      <c r="C15" s="16">
        <v>43474</v>
      </c>
      <c r="D15" s="14">
        <v>18</v>
      </c>
      <c r="E15" s="16">
        <v>44021</v>
      </c>
      <c r="F15" s="17" t="s">
        <v>515</v>
      </c>
      <c r="G15" s="14" t="s">
        <v>324</v>
      </c>
      <c r="H15" s="14" t="s">
        <v>36</v>
      </c>
    </row>
    <row r="16" spans="1:8" ht="22.5" x14ac:dyDescent="0.25">
      <c r="A16" s="15" t="s">
        <v>857</v>
      </c>
      <c r="B16" s="14" t="s">
        <v>242</v>
      </c>
      <c r="C16" s="16">
        <v>43133</v>
      </c>
      <c r="D16" s="14">
        <v>18</v>
      </c>
      <c r="E16" s="16">
        <v>43679</v>
      </c>
      <c r="F16" s="17" t="s">
        <v>243</v>
      </c>
      <c r="G16" s="14" t="s">
        <v>324</v>
      </c>
      <c r="H16" s="14" t="s">
        <v>36</v>
      </c>
    </row>
    <row r="17" spans="1:8" ht="22.5" x14ac:dyDescent="0.25">
      <c r="A17" s="15" t="s">
        <v>540</v>
      </c>
      <c r="B17" s="14" t="s">
        <v>541</v>
      </c>
      <c r="C17" s="16">
        <v>43713</v>
      </c>
      <c r="D17" s="14">
        <v>24</v>
      </c>
      <c r="E17" s="16">
        <v>44625</v>
      </c>
      <c r="F17" s="17" t="s">
        <v>243</v>
      </c>
      <c r="G17" s="14" t="s">
        <v>324</v>
      </c>
      <c r="H17" s="14" t="s">
        <v>36</v>
      </c>
    </row>
    <row r="18" spans="1:8" ht="22.5" x14ac:dyDescent="0.25">
      <c r="A18" s="15" t="s">
        <v>999</v>
      </c>
      <c r="B18" s="14" t="s">
        <v>1000</v>
      </c>
      <c r="C18" s="16">
        <v>44634</v>
      </c>
      <c r="D18" s="14">
        <v>24</v>
      </c>
      <c r="E18" s="16">
        <v>45365</v>
      </c>
      <c r="F18" s="17" t="s">
        <v>243</v>
      </c>
      <c r="G18" s="14" t="s">
        <v>324</v>
      </c>
      <c r="H18" s="14" t="s">
        <v>1020</v>
      </c>
    </row>
    <row r="19" spans="1:8" ht="22.5" x14ac:dyDescent="0.25">
      <c r="A19" s="15" t="s">
        <v>438</v>
      </c>
      <c r="B19" s="14" t="s">
        <v>439</v>
      </c>
      <c r="C19" s="16">
        <v>43532</v>
      </c>
      <c r="D19" s="14">
        <v>12</v>
      </c>
      <c r="E19" s="16">
        <v>43898</v>
      </c>
      <c r="F19" s="17" t="s">
        <v>516</v>
      </c>
      <c r="G19" s="14" t="s">
        <v>324</v>
      </c>
      <c r="H19" s="14" t="s">
        <v>36</v>
      </c>
    </row>
    <row r="20" spans="1:8" ht="22.5" x14ac:dyDescent="0.25">
      <c r="A20" s="15" t="s">
        <v>861</v>
      </c>
      <c r="B20" s="14" t="s">
        <v>862</v>
      </c>
      <c r="C20" s="16">
        <v>44470</v>
      </c>
      <c r="D20" s="14">
        <v>12</v>
      </c>
      <c r="E20" s="16">
        <v>44835</v>
      </c>
      <c r="F20" s="17" t="s">
        <v>516</v>
      </c>
      <c r="G20" s="14" t="s">
        <v>953</v>
      </c>
      <c r="H20" s="14" t="s">
        <v>36</v>
      </c>
    </row>
    <row r="21" spans="1:8" ht="22.5" x14ac:dyDescent="0.25">
      <c r="A21" s="15" t="s">
        <v>440</v>
      </c>
      <c r="B21" s="14" t="s">
        <v>441</v>
      </c>
      <c r="C21" s="16">
        <v>43556</v>
      </c>
      <c r="D21" s="14">
        <v>18</v>
      </c>
      <c r="E21" s="16">
        <v>44105</v>
      </c>
      <c r="F21" s="17" t="s">
        <v>517</v>
      </c>
      <c r="G21" s="14" t="s">
        <v>324</v>
      </c>
      <c r="H21" s="14" t="s">
        <v>36</v>
      </c>
    </row>
    <row r="22" spans="1:8" ht="22.5" x14ac:dyDescent="0.25">
      <c r="A22" s="15" t="s">
        <v>239</v>
      </c>
      <c r="B22" s="14" t="s">
        <v>34</v>
      </c>
      <c r="C22" s="16">
        <v>42774</v>
      </c>
      <c r="D22" s="14">
        <v>23</v>
      </c>
      <c r="E22" s="16">
        <v>43473</v>
      </c>
      <c r="F22" s="17" t="s">
        <v>35</v>
      </c>
      <c r="G22" s="14" t="s">
        <v>324</v>
      </c>
      <c r="H22" s="14" t="s">
        <v>36</v>
      </c>
    </row>
    <row r="23" spans="1:8" ht="33.75" x14ac:dyDescent="0.25">
      <c r="A23" s="15" t="s">
        <v>327</v>
      </c>
      <c r="B23" s="14" t="s">
        <v>328</v>
      </c>
      <c r="C23" s="16">
        <v>43374</v>
      </c>
      <c r="D23" s="14">
        <v>24</v>
      </c>
      <c r="E23" s="16">
        <v>44470</v>
      </c>
      <c r="F23" s="17" t="s">
        <v>35</v>
      </c>
      <c r="G23" s="14" t="s">
        <v>324</v>
      </c>
      <c r="H23" s="14" t="s">
        <v>36</v>
      </c>
    </row>
    <row r="24" spans="1:8" ht="33.75" x14ac:dyDescent="0.25">
      <c r="A24" s="15" t="s">
        <v>628</v>
      </c>
      <c r="B24" s="14" t="s">
        <v>629</v>
      </c>
      <c r="C24" s="16">
        <v>44139</v>
      </c>
      <c r="D24" s="14">
        <v>24</v>
      </c>
      <c r="E24" s="16">
        <v>44869</v>
      </c>
      <c r="F24" s="17" t="s">
        <v>35</v>
      </c>
      <c r="G24" s="14" t="s">
        <v>324</v>
      </c>
      <c r="H24" s="14" t="s">
        <v>36</v>
      </c>
    </row>
    <row r="25" spans="1:8" ht="33.75" x14ac:dyDescent="0.25">
      <c r="A25" s="15" t="s">
        <v>859</v>
      </c>
      <c r="B25" s="14" t="s">
        <v>860</v>
      </c>
      <c r="C25" s="16">
        <v>44301</v>
      </c>
      <c r="D25" s="14">
        <v>12</v>
      </c>
      <c r="E25" s="16">
        <v>44666</v>
      </c>
      <c r="F25" s="17" t="s">
        <v>35</v>
      </c>
      <c r="G25" s="14" t="s">
        <v>953</v>
      </c>
      <c r="H25" s="14" t="s">
        <v>36</v>
      </c>
    </row>
    <row r="26" spans="1:8" ht="33.75" x14ac:dyDescent="0.25">
      <c r="A26" s="15" t="s">
        <v>858</v>
      </c>
      <c r="B26" s="14" t="s">
        <v>244</v>
      </c>
      <c r="C26" s="16">
        <v>43192</v>
      </c>
      <c r="D26" s="14">
        <v>24</v>
      </c>
      <c r="E26" s="16">
        <v>43923</v>
      </c>
      <c r="F26" s="17" t="s">
        <v>245</v>
      </c>
      <c r="G26" s="14" t="s">
        <v>324</v>
      </c>
      <c r="H26" s="14" t="s">
        <v>36</v>
      </c>
    </row>
    <row r="27" spans="1:8" ht="33.75" x14ac:dyDescent="0.25">
      <c r="A27" s="15" t="s">
        <v>620</v>
      </c>
      <c r="B27" s="14" t="s">
        <v>621</v>
      </c>
      <c r="C27" s="16">
        <v>43922</v>
      </c>
      <c r="D27" s="14">
        <v>20</v>
      </c>
      <c r="E27" s="16">
        <v>44713</v>
      </c>
      <c r="F27" s="17" t="s">
        <v>245</v>
      </c>
      <c r="G27" s="14" t="s">
        <v>324</v>
      </c>
      <c r="H27" s="14" t="s">
        <v>36</v>
      </c>
    </row>
    <row r="28" spans="1:8" ht="33.75" x14ac:dyDescent="0.25">
      <c r="A28" s="15" t="s">
        <v>246</v>
      </c>
      <c r="B28" s="14" t="s">
        <v>40</v>
      </c>
      <c r="C28" s="16">
        <v>42767</v>
      </c>
      <c r="D28" s="14">
        <v>24</v>
      </c>
      <c r="E28" s="16">
        <v>43497</v>
      </c>
      <c r="F28" s="17" t="s">
        <v>41</v>
      </c>
      <c r="G28" s="14" t="s">
        <v>324</v>
      </c>
      <c r="H28" s="14" t="s">
        <v>44</v>
      </c>
    </row>
    <row r="29" spans="1:8" ht="22.5" x14ac:dyDescent="0.25">
      <c r="A29" s="15" t="s">
        <v>249</v>
      </c>
      <c r="B29" s="14" t="s">
        <v>52</v>
      </c>
      <c r="C29" s="16">
        <v>42767</v>
      </c>
      <c r="D29" s="14">
        <v>26</v>
      </c>
      <c r="E29" s="16">
        <v>43556</v>
      </c>
      <c r="F29" s="17" t="s">
        <v>41</v>
      </c>
      <c r="G29" s="14" t="s">
        <v>324</v>
      </c>
      <c r="H29" s="14" t="s">
        <v>44</v>
      </c>
    </row>
    <row r="30" spans="1:8" ht="22.5" x14ac:dyDescent="0.25">
      <c r="A30" s="15" t="s">
        <v>251</v>
      </c>
      <c r="B30" s="14" t="s">
        <v>252</v>
      </c>
      <c r="C30" s="16">
        <v>43140</v>
      </c>
      <c r="D30" s="14">
        <v>10</v>
      </c>
      <c r="E30" s="16">
        <v>43443</v>
      </c>
      <c r="F30" s="17" t="s">
        <v>41</v>
      </c>
      <c r="G30" s="14" t="s">
        <v>324</v>
      </c>
      <c r="H30" s="14" t="s">
        <v>44</v>
      </c>
    </row>
    <row r="31" spans="1:8" ht="22.5" x14ac:dyDescent="0.25">
      <c r="A31" s="15" t="s">
        <v>253</v>
      </c>
      <c r="B31" s="14" t="s">
        <v>254</v>
      </c>
      <c r="C31" s="16">
        <v>43146</v>
      </c>
      <c r="D31" s="14">
        <v>10</v>
      </c>
      <c r="E31" s="16">
        <v>43449</v>
      </c>
      <c r="F31" s="17" t="s">
        <v>41</v>
      </c>
      <c r="G31" s="14" t="s">
        <v>324</v>
      </c>
      <c r="H31" s="14" t="s">
        <v>44</v>
      </c>
    </row>
    <row r="32" spans="1:8" ht="33.75" x14ac:dyDescent="0.25">
      <c r="A32" s="15" t="s">
        <v>542</v>
      </c>
      <c r="B32" s="14" t="s">
        <v>543</v>
      </c>
      <c r="C32" s="16">
        <v>43770</v>
      </c>
      <c r="D32" s="14">
        <v>30</v>
      </c>
      <c r="E32" s="16">
        <v>44682</v>
      </c>
      <c r="F32" s="17" t="s">
        <v>41</v>
      </c>
      <c r="G32" s="14" t="s">
        <v>324</v>
      </c>
      <c r="H32" s="14" t="s">
        <v>44</v>
      </c>
    </row>
    <row r="33" spans="1:8" ht="22.5" x14ac:dyDescent="0.25">
      <c r="A33" s="15" t="s">
        <v>630</v>
      </c>
      <c r="B33" s="14" t="s">
        <v>631</v>
      </c>
      <c r="C33" s="16">
        <v>44228</v>
      </c>
      <c r="D33" s="14">
        <v>12</v>
      </c>
      <c r="E33" s="16">
        <v>44593</v>
      </c>
      <c r="F33" s="17" t="s">
        <v>41</v>
      </c>
      <c r="G33" s="14" t="s">
        <v>324</v>
      </c>
      <c r="H33" s="14" t="s">
        <v>44</v>
      </c>
    </row>
    <row r="34" spans="1:8" ht="33.75" x14ac:dyDescent="0.25">
      <c r="A34" s="15" t="s">
        <v>863</v>
      </c>
      <c r="B34" s="14" t="s">
        <v>864</v>
      </c>
      <c r="C34" s="16">
        <v>44473</v>
      </c>
      <c r="D34" s="14">
        <v>10</v>
      </c>
      <c r="E34" s="16">
        <v>44777</v>
      </c>
      <c r="F34" s="17" t="s">
        <v>41</v>
      </c>
      <c r="G34" s="14" t="s">
        <v>324</v>
      </c>
      <c r="H34" s="14" t="s">
        <v>44</v>
      </c>
    </row>
    <row r="35" spans="1:8" ht="33.75" x14ac:dyDescent="0.25">
      <c r="A35" s="15" t="s">
        <v>247</v>
      </c>
      <c r="B35" s="14" t="s">
        <v>49</v>
      </c>
      <c r="C35" s="16">
        <v>42740</v>
      </c>
      <c r="D35" s="14">
        <v>18</v>
      </c>
      <c r="E35" s="16">
        <v>43470</v>
      </c>
      <c r="F35" s="17" t="s">
        <v>43</v>
      </c>
      <c r="G35" s="14" t="s">
        <v>324</v>
      </c>
      <c r="H35" s="14" t="s">
        <v>44</v>
      </c>
    </row>
    <row r="36" spans="1:8" ht="33.75" x14ac:dyDescent="0.25">
      <c r="A36" s="15" t="s">
        <v>248</v>
      </c>
      <c r="B36" s="14" t="s">
        <v>51</v>
      </c>
      <c r="C36" s="16">
        <v>42795</v>
      </c>
      <c r="D36" s="14">
        <v>27</v>
      </c>
      <c r="E36" s="16">
        <v>43617</v>
      </c>
      <c r="F36" s="17" t="s">
        <v>43</v>
      </c>
      <c r="G36" s="14" t="s">
        <v>324</v>
      </c>
      <c r="H36" s="14" t="s">
        <v>44</v>
      </c>
    </row>
    <row r="37" spans="1:8" ht="33.75" x14ac:dyDescent="0.25">
      <c r="A37" s="15" t="s">
        <v>331</v>
      </c>
      <c r="B37" s="14" t="s">
        <v>332</v>
      </c>
      <c r="C37" s="16">
        <v>43374</v>
      </c>
      <c r="D37" s="14">
        <v>18</v>
      </c>
      <c r="E37" s="16">
        <v>43922</v>
      </c>
      <c r="F37" s="17" t="s">
        <v>43</v>
      </c>
      <c r="G37" s="14" t="s">
        <v>324</v>
      </c>
      <c r="H37" s="14" t="s">
        <v>44</v>
      </c>
    </row>
    <row r="38" spans="1:8" ht="22.5" x14ac:dyDescent="0.25">
      <c r="A38" s="15" t="s">
        <v>544</v>
      </c>
      <c r="B38" s="14" t="s">
        <v>545</v>
      </c>
      <c r="C38" s="16">
        <v>43891</v>
      </c>
      <c r="D38" s="14">
        <v>18</v>
      </c>
      <c r="E38" s="16">
        <v>44440</v>
      </c>
      <c r="F38" s="17" t="s">
        <v>43</v>
      </c>
      <c r="G38" s="14" t="s">
        <v>324</v>
      </c>
      <c r="H38" s="14" t="s">
        <v>44</v>
      </c>
    </row>
    <row r="39" spans="1:8" ht="33.75" x14ac:dyDescent="0.25">
      <c r="A39" s="15" t="s">
        <v>546</v>
      </c>
      <c r="B39" s="14" t="s">
        <v>547</v>
      </c>
      <c r="C39" s="16">
        <v>43770</v>
      </c>
      <c r="D39" s="14">
        <v>24</v>
      </c>
      <c r="E39" s="16">
        <v>44501</v>
      </c>
      <c r="F39" s="17" t="s">
        <v>605</v>
      </c>
      <c r="G39" s="14" t="s">
        <v>324</v>
      </c>
      <c r="H39" s="14" t="s">
        <v>44</v>
      </c>
    </row>
    <row r="40" spans="1:8" ht="33.75" x14ac:dyDescent="0.25">
      <c r="A40" s="15" t="s">
        <v>865</v>
      </c>
      <c r="B40" s="14" t="s">
        <v>866</v>
      </c>
      <c r="C40" s="16">
        <v>44501</v>
      </c>
      <c r="D40" s="14">
        <v>18</v>
      </c>
      <c r="E40" s="16">
        <v>45047</v>
      </c>
      <c r="F40" s="17" t="s">
        <v>605</v>
      </c>
      <c r="G40" s="14" t="s">
        <v>324</v>
      </c>
      <c r="H40" s="14" t="s">
        <v>44</v>
      </c>
    </row>
    <row r="41" spans="1:8" ht="22.5" x14ac:dyDescent="0.25">
      <c r="A41" s="15" t="s">
        <v>45</v>
      </c>
      <c r="B41" s="14" t="s">
        <v>46</v>
      </c>
      <c r="C41" s="16">
        <v>42739</v>
      </c>
      <c r="D41" s="14">
        <v>18</v>
      </c>
      <c r="E41" s="16">
        <v>43285</v>
      </c>
      <c r="F41" s="17" t="s">
        <v>47</v>
      </c>
      <c r="G41" s="14" t="s">
        <v>324</v>
      </c>
      <c r="H41" s="14" t="s">
        <v>44</v>
      </c>
    </row>
    <row r="42" spans="1:8" ht="22.5" x14ac:dyDescent="0.25">
      <c r="A42" s="15" t="s">
        <v>250</v>
      </c>
      <c r="B42" s="14" t="s">
        <v>53</v>
      </c>
      <c r="C42" s="16">
        <v>42979</v>
      </c>
      <c r="D42" s="14">
        <v>18</v>
      </c>
      <c r="E42" s="16">
        <v>43525</v>
      </c>
      <c r="F42" s="17" t="s">
        <v>47</v>
      </c>
      <c r="G42" s="14" t="s">
        <v>324</v>
      </c>
      <c r="H42" s="14" t="s">
        <v>44</v>
      </c>
    </row>
    <row r="43" spans="1:8" ht="22.5" x14ac:dyDescent="0.25">
      <c r="A43" s="15" t="s">
        <v>442</v>
      </c>
      <c r="B43" s="14" t="s">
        <v>443</v>
      </c>
      <c r="C43" s="16">
        <v>43530</v>
      </c>
      <c r="D43" s="14">
        <v>24</v>
      </c>
      <c r="E43" s="16">
        <v>44626</v>
      </c>
      <c r="F43" s="17" t="s">
        <v>47</v>
      </c>
      <c r="G43" s="14" t="s">
        <v>324</v>
      </c>
      <c r="H43" s="14" t="s">
        <v>44</v>
      </c>
    </row>
    <row r="44" spans="1:8" ht="22.5" x14ac:dyDescent="0.25">
      <c r="A44" s="15" t="s">
        <v>632</v>
      </c>
      <c r="B44" s="14" t="s">
        <v>633</v>
      </c>
      <c r="C44" s="16">
        <v>44105</v>
      </c>
      <c r="D44" s="14">
        <v>24</v>
      </c>
      <c r="E44" s="16">
        <v>44835</v>
      </c>
      <c r="F44" s="17" t="s">
        <v>47</v>
      </c>
      <c r="G44" s="14" t="s">
        <v>324</v>
      </c>
      <c r="H44" s="14" t="s">
        <v>44</v>
      </c>
    </row>
    <row r="45" spans="1:8" ht="33.75" x14ac:dyDescent="0.25">
      <c r="A45" s="15" t="s">
        <v>867</v>
      </c>
      <c r="B45" s="14" t="s">
        <v>868</v>
      </c>
      <c r="C45" s="16">
        <v>44470</v>
      </c>
      <c r="D45" s="14">
        <v>12</v>
      </c>
      <c r="E45" s="16">
        <v>44835</v>
      </c>
      <c r="F45" s="17" t="s">
        <v>47</v>
      </c>
      <c r="G45" s="14" t="s">
        <v>324</v>
      </c>
      <c r="H45" s="14" t="s">
        <v>44</v>
      </c>
    </row>
    <row r="46" spans="1:8" ht="22.5" x14ac:dyDescent="0.25">
      <c r="A46" s="15" t="s">
        <v>255</v>
      </c>
      <c r="B46" s="14" t="s">
        <v>54</v>
      </c>
      <c r="C46" s="16">
        <v>43160</v>
      </c>
      <c r="D46" s="14">
        <v>16</v>
      </c>
      <c r="E46" s="16">
        <v>43647</v>
      </c>
      <c r="F46" s="17" t="s">
        <v>55</v>
      </c>
      <c r="G46" s="14" t="s">
        <v>56</v>
      </c>
      <c r="H46" s="14" t="s">
        <v>57</v>
      </c>
    </row>
    <row r="47" spans="1:8" ht="45" x14ac:dyDescent="0.25">
      <c r="A47" s="15" t="s">
        <v>257</v>
      </c>
      <c r="B47" s="14" t="s">
        <v>60</v>
      </c>
      <c r="C47" s="16">
        <v>42948</v>
      </c>
      <c r="D47" s="14">
        <v>28</v>
      </c>
      <c r="E47" s="16">
        <v>43800</v>
      </c>
      <c r="F47" s="17" t="s">
        <v>55</v>
      </c>
      <c r="G47" s="14" t="s">
        <v>56</v>
      </c>
      <c r="H47" s="14" t="s">
        <v>57</v>
      </c>
    </row>
    <row r="48" spans="1:8" ht="22.5" x14ac:dyDescent="0.25">
      <c r="A48" s="15" t="s">
        <v>444</v>
      </c>
      <c r="B48" s="14" t="s">
        <v>445</v>
      </c>
      <c r="C48" s="16">
        <v>43528</v>
      </c>
      <c r="D48" s="14">
        <v>18</v>
      </c>
      <c r="E48" s="16">
        <v>44078</v>
      </c>
      <c r="F48" s="17" t="s">
        <v>55</v>
      </c>
      <c r="G48" s="14" t="s">
        <v>56</v>
      </c>
      <c r="H48" s="14" t="s">
        <v>57</v>
      </c>
    </row>
    <row r="49" spans="1:8" ht="22.5" x14ac:dyDescent="0.25">
      <c r="A49" s="15" t="s">
        <v>446</v>
      </c>
      <c r="B49" s="14" t="s">
        <v>447</v>
      </c>
      <c r="C49" s="16">
        <v>43528</v>
      </c>
      <c r="D49" s="14">
        <v>18</v>
      </c>
      <c r="E49" s="16">
        <v>44078</v>
      </c>
      <c r="F49" s="17" t="s">
        <v>55</v>
      </c>
      <c r="G49" s="14" t="s">
        <v>56</v>
      </c>
      <c r="H49" s="14" t="s">
        <v>57</v>
      </c>
    </row>
    <row r="50" spans="1:8" ht="22.5" x14ac:dyDescent="0.25">
      <c r="A50" s="15" t="s">
        <v>642</v>
      </c>
      <c r="B50" s="14" t="s">
        <v>643</v>
      </c>
      <c r="C50" s="16">
        <v>44136</v>
      </c>
      <c r="D50" s="14">
        <v>20</v>
      </c>
      <c r="E50" s="16">
        <v>44743</v>
      </c>
      <c r="F50" s="17" t="s">
        <v>55</v>
      </c>
      <c r="G50" s="14" t="s">
        <v>56</v>
      </c>
      <c r="H50" s="14" t="s">
        <v>57</v>
      </c>
    </row>
    <row r="51" spans="1:8" ht="22.5" x14ac:dyDescent="0.25">
      <c r="A51" s="15" t="s">
        <v>644</v>
      </c>
      <c r="B51" s="14" t="s">
        <v>645</v>
      </c>
      <c r="C51" s="16">
        <v>44105</v>
      </c>
      <c r="D51" s="14">
        <v>21</v>
      </c>
      <c r="E51" s="16">
        <v>44743</v>
      </c>
      <c r="F51" s="17" t="s">
        <v>55</v>
      </c>
      <c r="G51" s="14" t="s">
        <v>56</v>
      </c>
      <c r="H51" s="14" t="s">
        <v>57</v>
      </c>
    </row>
    <row r="52" spans="1:8" ht="22.5" x14ac:dyDescent="0.25">
      <c r="A52" s="15" t="s">
        <v>993</v>
      </c>
      <c r="B52" s="14" t="s">
        <v>994</v>
      </c>
      <c r="C52" s="16">
        <v>44655</v>
      </c>
      <c r="D52" s="14">
        <v>12</v>
      </c>
      <c r="E52" s="16">
        <v>45020</v>
      </c>
      <c r="F52" s="17" t="s">
        <v>55</v>
      </c>
      <c r="G52" s="14" t="s">
        <v>56</v>
      </c>
      <c r="H52" s="14" t="s">
        <v>57</v>
      </c>
    </row>
    <row r="53" spans="1:8" ht="22.5" x14ac:dyDescent="0.25">
      <c r="A53" s="15" t="s">
        <v>333</v>
      </c>
      <c r="B53" s="14" t="s">
        <v>334</v>
      </c>
      <c r="C53" s="16">
        <v>43374</v>
      </c>
      <c r="D53" s="14">
        <v>15</v>
      </c>
      <c r="E53" s="16">
        <v>43831</v>
      </c>
      <c r="F53" s="17" t="s">
        <v>409</v>
      </c>
      <c r="G53" s="14" t="s">
        <v>56</v>
      </c>
      <c r="H53" s="14" t="s">
        <v>57</v>
      </c>
    </row>
    <row r="54" spans="1:8" ht="22.5" x14ac:dyDescent="0.25">
      <c r="A54" s="15" t="s">
        <v>335</v>
      </c>
      <c r="B54" s="14" t="s">
        <v>336</v>
      </c>
      <c r="C54" s="16">
        <v>43374</v>
      </c>
      <c r="D54" s="14">
        <v>18</v>
      </c>
      <c r="E54" s="16">
        <v>43922</v>
      </c>
      <c r="F54" s="17" t="s">
        <v>409</v>
      </c>
      <c r="G54" s="14" t="s">
        <v>56</v>
      </c>
      <c r="H54" s="14" t="s">
        <v>57</v>
      </c>
    </row>
    <row r="55" spans="1:8" ht="22.5" x14ac:dyDescent="0.25">
      <c r="A55" s="15" t="s">
        <v>634</v>
      </c>
      <c r="B55" s="14" t="s">
        <v>635</v>
      </c>
      <c r="C55" s="16">
        <v>44136</v>
      </c>
      <c r="D55" s="14">
        <v>24</v>
      </c>
      <c r="E55" s="16">
        <v>44866</v>
      </c>
      <c r="F55" s="17" t="s">
        <v>409</v>
      </c>
      <c r="G55" s="14" t="s">
        <v>56</v>
      </c>
      <c r="H55" s="14" t="s">
        <v>57</v>
      </c>
    </row>
    <row r="56" spans="1:8" ht="22.5" x14ac:dyDescent="0.25">
      <c r="A56" s="15" t="s">
        <v>636</v>
      </c>
      <c r="B56" s="14" t="s">
        <v>637</v>
      </c>
      <c r="C56" s="16">
        <v>44136</v>
      </c>
      <c r="D56" s="14">
        <v>24</v>
      </c>
      <c r="E56" s="16">
        <v>44866</v>
      </c>
      <c r="F56" s="17" t="s">
        <v>409</v>
      </c>
      <c r="G56" s="14" t="s">
        <v>56</v>
      </c>
      <c r="H56" s="14" t="s">
        <v>57</v>
      </c>
    </row>
    <row r="57" spans="1:8" ht="22.5" x14ac:dyDescent="0.25">
      <c r="A57" s="15" t="s">
        <v>638</v>
      </c>
      <c r="B57" s="14" t="s">
        <v>639</v>
      </c>
      <c r="C57" s="16">
        <v>44136</v>
      </c>
      <c r="D57" s="14">
        <v>15</v>
      </c>
      <c r="E57" s="16">
        <v>44593</v>
      </c>
      <c r="F57" s="17" t="s">
        <v>409</v>
      </c>
      <c r="G57" s="14" t="s">
        <v>56</v>
      </c>
      <c r="H57" s="14" t="s">
        <v>57</v>
      </c>
    </row>
    <row r="58" spans="1:8" ht="22.5" x14ac:dyDescent="0.25">
      <c r="A58" s="15" t="s">
        <v>640</v>
      </c>
      <c r="B58" s="14" t="s">
        <v>641</v>
      </c>
      <c r="C58" s="16">
        <v>44105</v>
      </c>
      <c r="D58" s="14">
        <v>18</v>
      </c>
      <c r="E58" s="16">
        <v>44652</v>
      </c>
      <c r="F58" s="17" t="s">
        <v>409</v>
      </c>
      <c r="G58" s="14" t="s">
        <v>56</v>
      </c>
      <c r="H58" s="14" t="s">
        <v>57</v>
      </c>
    </row>
    <row r="59" spans="1:8" ht="22.5" x14ac:dyDescent="0.25">
      <c r="A59" s="15" t="s">
        <v>258</v>
      </c>
      <c r="B59" s="14" t="s">
        <v>62</v>
      </c>
      <c r="C59" s="16">
        <v>42979</v>
      </c>
      <c r="D59" s="14">
        <v>16</v>
      </c>
      <c r="E59" s="16">
        <v>43466</v>
      </c>
      <c r="F59" s="17" t="s">
        <v>61</v>
      </c>
      <c r="G59" s="14" t="s">
        <v>56</v>
      </c>
      <c r="H59" s="14" t="s">
        <v>57</v>
      </c>
    </row>
    <row r="60" spans="1:8" ht="22.5" x14ac:dyDescent="0.25">
      <c r="A60" s="15" t="s">
        <v>259</v>
      </c>
      <c r="B60" s="14" t="s">
        <v>63</v>
      </c>
      <c r="C60" s="16">
        <v>42992</v>
      </c>
      <c r="D60" s="14">
        <v>15</v>
      </c>
      <c r="E60" s="16">
        <v>43448</v>
      </c>
      <c r="F60" s="17" t="s">
        <v>64</v>
      </c>
      <c r="G60" s="14" t="s">
        <v>56</v>
      </c>
      <c r="H60" s="14" t="s">
        <v>57</v>
      </c>
    </row>
    <row r="61" spans="1:8" ht="33.75" x14ac:dyDescent="0.25">
      <c r="A61" s="15" t="s">
        <v>448</v>
      </c>
      <c r="B61" s="14" t="s">
        <v>449</v>
      </c>
      <c r="C61" s="16">
        <v>43723</v>
      </c>
      <c r="D61" s="14">
        <v>24</v>
      </c>
      <c r="E61" s="16">
        <v>44454</v>
      </c>
      <c r="F61" s="17" t="s">
        <v>518</v>
      </c>
      <c r="G61" s="14" t="s">
        <v>56</v>
      </c>
      <c r="H61" s="14" t="s">
        <v>57</v>
      </c>
    </row>
    <row r="62" spans="1:8" ht="45" x14ac:dyDescent="0.25">
      <c r="A62" s="15" t="s">
        <v>256</v>
      </c>
      <c r="B62" s="14" t="s">
        <v>58</v>
      </c>
      <c r="C62" s="16">
        <v>42781</v>
      </c>
      <c r="D62" s="14">
        <v>17</v>
      </c>
      <c r="E62" s="16">
        <v>43296</v>
      </c>
      <c r="F62" s="17" t="s">
        <v>1009</v>
      </c>
      <c r="G62" s="14" t="s">
        <v>56</v>
      </c>
      <c r="H62" s="14" t="s">
        <v>59</v>
      </c>
    </row>
    <row r="63" spans="1:8" ht="33.75" x14ac:dyDescent="0.25">
      <c r="A63" s="15" t="s">
        <v>262</v>
      </c>
      <c r="B63" s="14" t="s">
        <v>68</v>
      </c>
      <c r="C63" s="16">
        <v>42776</v>
      </c>
      <c r="D63" s="14">
        <v>16</v>
      </c>
      <c r="E63" s="16">
        <v>43261</v>
      </c>
      <c r="F63" s="17" t="s">
        <v>69</v>
      </c>
      <c r="G63" s="14" t="s">
        <v>324</v>
      </c>
      <c r="H63" s="14" t="s">
        <v>66</v>
      </c>
    </row>
    <row r="64" spans="1:8" ht="45" x14ac:dyDescent="0.25">
      <c r="A64" s="15" t="s">
        <v>648</v>
      </c>
      <c r="B64" s="14" t="s">
        <v>649</v>
      </c>
      <c r="C64" s="16">
        <v>44009</v>
      </c>
      <c r="D64" s="14">
        <v>12</v>
      </c>
      <c r="E64" s="16">
        <v>44374</v>
      </c>
      <c r="F64" s="17" t="s">
        <v>650</v>
      </c>
      <c r="G64" s="14" t="s">
        <v>324</v>
      </c>
      <c r="H64" s="14" t="s">
        <v>66</v>
      </c>
    </row>
    <row r="65" spans="1:8" ht="33.75" x14ac:dyDescent="0.25">
      <c r="A65" s="15" t="s">
        <v>337</v>
      </c>
      <c r="B65" s="14" t="s">
        <v>338</v>
      </c>
      <c r="C65" s="16">
        <v>43374</v>
      </c>
      <c r="D65" s="14">
        <v>22</v>
      </c>
      <c r="E65" s="16">
        <v>44044</v>
      </c>
      <c r="F65" s="17" t="s">
        <v>129</v>
      </c>
      <c r="G65" s="14" t="s">
        <v>324</v>
      </c>
      <c r="H65" s="14" t="s">
        <v>66</v>
      </c>
    </row>
    <row r="66" spans="1:8" ht="22.5" x14ac:dyDescent="0.25">
      <c r="A66" s="15" t="s">
        <v>450</v>
      </c>
      <c r="B66" s="14" t="s">
        <v>451</v>
      </c>
      <c r="C66" s="16">
        <v>43535</v>
      </c>
      <c r="D66" s="14">
        <v>22</v>
      </c>
      <c r="E66" s="16">
        <v>44207</v>
      </c>
      <c r="F66" s="17" t="s">
        <v>129</v>
      </c>
      <c r="G66" s="14" t="s">
        <v>324</v>
      </c>
      <c r="H66" s="14" t="s">
        <v>66</v>
      </c>
    </row>
    <row r="67" spans="1:8" ht="22.5" x14ac:dyDescent="0.25">
      <c r="A67" s="15" t="s">
        <v>261</v>
      </c>
      <c r="B67" s="14" t="s">
        <v>67</v>
      </c>
      <c r="C67" s="16">
        <v>42746</v>
      </c>
      <c r="D67" s="14">
        <v>19</v>
      </c>
      <c r="E67" s="16">
        <v>43323</v>
      </c>
      <c r="F67" s="17" t="s">
        <v>50</v>
      </c>
      <c r="G67" s="14" t="s">
        <v>324</v>
      </c>
      <c r="H67" s="14" t="s">
        <v>66</v>
      </c>
    </row>
    <row r="68" spans="1:8" ht="33.75" x14ac:dyDescent="0.25">
      <c r="A68" s="15" t="s">
        <v>548</v>
      </c>
      <c r="B68" s="14" t="s">
        <v>458</v>
      </c>
      <c r="C68" s="16">
        <v>43528</v>
      </c>
      <c r="D68" s="14">
        <v>20</v>
      </c>
      <c r="E68" s="16">
        <v>44139</v>
      </c>
      <c r="F68" s="17" t="s">
        <v>422</v>
      </c>
      <c r="G68" s="14" t="s">
        <v>324</v>
      </c>
      <c r="H68" s="14" t="s">
        <v>66</v>
      </c>
    </row>
    <row r="69" spans="1:8" ht="22.5" x14ac:dyDescent="0.25">
      <c r="A69" s="15" t="s">
        <v>452</v>
      </c>
      <c r="B69" s="14" t="s">
        <v>453</v>
      </c>
      <c r="C69" s="16">
        <v>43563</v>
      </c>
      <c r="D69" s="14">
        <v>32</v>
      </c>
      <c r="E69" s="16">
        <v>44538</v>
      </c>
      <c r="F69" s="17" t="s">
        <v>519</v>
      </c>
      <c r="G69" s="14" t="s">
        <v>324</v>
      </c>
      <c r="H69" s="14" t="s">
        <v>66</v>
      </c>
    </row>
    <row r="70" spans="1:8" ht="22.5" x14ac:dyDescent="0.25">
      <c r="A70" s="15" t="s">
        <v>454</v>
      </c>
      <c r="B70" s="14" t="s">
        <v>455</v>
      </c>
      <c r="C70" s="16">
        <v>43563</v>
      </c>
      <c r="D70" s="14">
        <v>32</v>
      </c>
      <c r="E70" s="16">
        <v>44538</v>
      </c>
      <c r="F70" s="17" t="s">
        <v>519</v>
      </c>
      <c r="G70" s="14" t="s">
        <v>324</v>
      </c>
      <c r="H70" s="14" t="s">
        <v>66</v>
      </c>
    </row>
    <row r="71" spans="1:8" ht="22.5" x14ac:dyDescent="0.25">
      <c r="A71" s="15" t="s">
        <v>456</v>
      </c>
      <c r="B71" s="14" t="s">
        <v>457</v>
      </c>
      <c r="C71" s="16">
        <v>43563</v>
      </c>
      <c r="D71" s="14">
        <v>32</v>
      </c>
      <c r="E71" s="16">
        <v>44538</v>
      </c>
      <c r="F71" s="17" t="s">
        <v>519</v>
      </c>
      <c r="G71" s="14" t="s">
        <v>324</v>
      </c>
      <c r="H71" s="14" t="s">
        <v>66</v>
      </c>
    </row>
    <row r="72" spans="1:8" ht="33.75" x14ac:dyDescent="0.25">
      <c r="A72" s="15" t="s">
        <v>653</v>
      </c>
      <c r="B72" s="14" t="s">
        <v>654</v>
      </c>
      <c r="C72" s="16">
        <v>44378</v>
      </c>
      <c r="D72" s="14">
        <v>24</v>
      </c>
      <c r="E72" s="16">
        <v>45108</v>
      </c>
      <c r="F72" s="17" t="s">
        <v>519</v>
      </c>
      <c r="G72" s="14" t="s">
        <v>324</v>
      </c>
      <c r="H72" s="14" t="s">
        <v>66</v>
      </c>
    </row>
    <row r="73" spans="1:8" ht="22.5" x14ac:dyDescent="0.25">
      <c r="A73" s="15" t="s">
        <v>873</v>
      </c>
      <c r="B73" s="14" t="s">
        <v>874</v>
      </c>
      <c r="C73" s="16">
        <v>44200</v>
      </c>
      <c r="D73" s="14">
        <v>24</v>
      </c>
      <c r="E73" s="16">
        <v>44930</v>
      </c>
      <c r="F73" s="17" t="s">
        <v>519</v>
      </c>
      <c r="G73" s="14" t="s">
        <v>324</v>
      </c>
      <c r="H73" s="14" t="s">
        <v>66</v>
      </c>
    </row>
    <row r="74" spans="1:8" ht="22.5" x14ac:dyDescent="0.25">
      <c r="A74" s="15" t="s">
        <v>260</v>
      </c>
      <c r="B74" s="14" t="s">
        <v>65</v>
      </c>
      <c r="C74" s="16">
        <v>42767</v>
      </c>
      <c r="D74" s="14">
        <v>24</v>
      </c>
      <c r="E74" s="16">
        <v>43497</v>
      </c>
      <c r="F74" s="17" t="s">
        <v>42</v>
      </c>
      <c r="G74" s="14" t="s">
        <v>324</v>
      </c>
      <c r="H74" s="14" t="s">
        <v>66</v>
      </c>
    </row>
    <row r="75" spans="1:8" ht="33.75" x14ac:dyDescent="0.25">
      <c r="A75" s="15" t="s">
        <v>646</v>
      </c>
      <c r="B75" s="14" t="s">
        <v>647</v>
      </c>
      <c r="C75" s="16">
        <v>43922</v>
      </c>
      <c r="D75" s="14">
        <v>24</v>
      </c>
      <c r="E75" s="16">
        <v>44652</v>
      </c>
      <c r="F75" s="17" t="s">
        <v>150</v>
      </c>
      <c r="G75" s="14" t="s">
        <v>324</v>
      </c>
      <c r="H75" s="14" t="s">
        <v>66</v>
      </c>
    </row>
    <row r="76" spans="1:8" ht="33.75" x14ac:dyDescent="0.25">
      <c r="A76" s="15" t="s">
        <v>1003</v>
      </c>
      <c r="B76" s="14" t="s">
        <v>1004</v>
      </c>
      <c r="C76" s="16">
        <v>44655</v>
      </c>
      <c r="D76" s="14">
        <v>12</v>
      </c>
      <c r="E76" s="16">
        <v>45020</v>
      </c>
      <c r="F76" s="17" t="s">
        <v>527</v>
      </c>
      <c r="G76" s="14" t="s">
        <v>324</v>
      </c>
      <c r="H76" s="14" t="s">
        <v>66</v>
      </c>
    </row>
    <row r="77" spans="1:8" ht="33.75" x14ac:dyDescent="0.25">
      <c r="A77" s="15" t="s">
        <v>651</v>
      </c>
      <c r="B77" s="14" t="s">
        <v>652</v>
      </c>
      <c r="C77" s="16">
        <v>44095</v>
      </c>
      <c r="D77" s="14">
        <v>36</v>
      </c>
      <c r="E77" s="16">
        <v>45190</v>
      </c>
      <c r="F77" s="17" t="s">
        <v>129</v>
      </c>
      <c r="G77" s="14" t="s">
        <v>324</v>
      </c>
      <c r="H77" s="14" t="s">
        <v>66</v>
      </c>
    </row>
    <row r="78" spans="1:8" ht="33.75" x14ac:dyDescent="0.25">
      <c r="A78" s="15" t="s">
        <v>263</v>
      </c>
      <c r="B78" s="14" t="s">
        <v>70</v>
      </c>
      <c r="C78" s="16">
        <v>42948</v>
      </c>
      <c r="D78" s="14">
        <v>12</v>
      </c>
      <c r="E78" s="16">
        <v>43313</v>
      </c>
      <c r="F78" s="17" t="s">
        <v>71</v>
      </c>
      <c r="G78" s="14" t="s">
        <v>324</v>
      </c>
      <c r="H78" s="14" t="s">
        <v>66</v>
      </c>
    </row>
    <row r="79" spans="1:8" ht="22.5" x14ac:dyDescent="0.25">
      <c r="A79" s="15" t="s">
        <v>264</v>
      </c>
      <c r="B79" s="14" t="s">
        <v>72</v>
      </c>
      <c r="C79" s="16">
        <v>42948</v>
      </c>
      <c r="D79" s="14">
        <v>12</v>
      </c>
      <c r="E79" s="16">
        <v>43313</v>
      </c>
      <c r="F79" s="17" t="s">
        <v>71</v>
      </c>
      <c r="G79" s="14" t="s">
        <v>324</v>
      </c>
      <c r="H79" s="14" t="s">
        <v>66</v>
      </c>
    </row>
    <row r="80" spans="1:8" ht="22.5" x14ac:dyDescent="0.25">
      <c r="A80" s="15" t="s">
        <v>339</v>
      </c>
      <c r="B80" s="14" t="s">
        <v>340</v>
      </c>
      <c r="C80" s="16">
        <v>43358</v>
      </c>
      <c r="D80" s="14">
        <v>12</v>
      </c>
      <c r="E80" s="16">
        <v>43723</v>
      </c>
      <c r="F80" s="17" t="s">
        <v>71</v>
      </c>
      <c r="G80" s="14" t="s">
        <v>324</v>
      </c>
      <c r="H80" s="14" t="s">
        <v>66</v>
      </c>
    </row>
    <row r="81" spans="1:8" ht="22.5" x14ac:dyDescent="0.25">
      <c r="A81" s="15" t="s">
        <v>341</v>
      </c>
      <c r="B81" s="14" t="s">
        <v>342</v>
      </c>
      <c r="C81" s="16">
        <v>43358</v>
      </c>
      <c r="D81" s="14">
        <v>12</v>
      </c>
      <c r="E81" s="16">
        <v>43723</v>
      </c>
      <c r="F81" s="17" t="s">
        <v>71</v>
      </c>
      <c r="G81" s="14" t="s">
        <v>324</v>
      </c>
      <c r="H81" s="14" t="s">
        <v>66</v>
      </c>
    </row>
    <row r="82" spans="1:8" ht="22.5" x14ac:dyDescent="0.25">
      <c r="A82" s="15" t="s">
        <v>869</v>
      </c>
      <c r="B82" s="14" t="s">
        <v>549</v>
      </c>
      <c r="C82" s="16">
        <v>43739</v>
      </c>
      <c r="D82" s="14">
        <v>24</v>
      </c>
      <c r="E82" s="16">
        <v>44470</v>
      </c>
      <c r="F82" s="17" t="s">
        <v>71</v>
      </c>
      <c r="G82" s="14" t="s">
        <v>324</v>
      </c>
      <c r="H82" s="14" t="s">
        <v>66</v>
      </c>
    </row>
    <row r="83" spans="1:8" ht="22.5" x14ac:dyDescent="0.25">
      <c r="A83" s="15" t="s">
        <v>870</v>
      </c>
      <c r="B83" s="14" t="s">
        <v>550</v>
      </c>
      <c r="C83" s="16">
        <v>43739</v>
      </c>
      <c r="D83" s="14">
        <v>12</v>
      </c>
      <c r="E83" s="16">
        <v>44105</v>
      </c>
      <c r="F83" s="17" t="s">
        <v>71</v>
      </c>
      <c r="G83" s="14" t="s">
        <v>324</v>
      </c>
      <c r="H83" s="14" t="s">
        <v>66</v>
      </c>
    </row>
    <row r="84" spans="1:8" ht="22.5" x14ac:dyDescent="0.25">
      <c r="A84" s="15" t="s">
        <v>871</v>
      </c>
      <c r="B84" s="14" t="s">
        <v>872</v>
      </c>
      <c r="C84" s="16">
        <v>44501</v>
      </c>
      <c r="D84" s="14">
        <v>24</v>
      </c>
      <c r="E84" s="16">
        <v>45231</v>
      </c>
      <c r="F84" s="17" t="s">
        <v>956</v>
      </c>
      <c r="G84" s="14" t="s">
        <v>324</v>
      </c>
      <c r="H84" s="14" t="s">
        <v>66</v>
      </c>
    </row>
    <row r="85" spans="1:8" ht="33.75" x14ac:dyDescent="0.25">
      <c r="A85" s="15" t="s">
        <v>981</v>
      </c>
      <c r="B85" s="14" t="s">
        <v>982</v>
      </c>
      <c r="C85" s="16">
        <v>44655</v>
      </c>
      <c r="D85" s="14">
        <v>24</v>
      </c>
      <c r="E85" s="16">
        <v>45386</v>
      </c>
      <c r="F85" s="17" t="s">
        <v>956</v>
      </c>
      <c r="G85" s="14" t="s">
        <v>324</v>
      </c>
      <c r="H85" s="14" t="s">
        <v>66</v>
      </c>
    </row>
    <row r="86" spans="1:8" ht="45" x14ac:dyDescent="0.25">
      <c r="A86" s="15" t="s">
        <v>269</v>
      </c>
      <c r="B86" s="14" t="s">
        <v>81</v>
      </c>
      <c r="C86" s="16">
        <v>42795</v>
      </c>
      <c r="D86" s="14">
        <v>22</v>
      </c>
      <c r="E86" s="16">
        <v>43466</v>
      </c>
      <c r="F86" s="17" t="s">
        <v>270</v>
      </c>
      <c r="G86" s="14" t="s">
        <v>426</v>
      </c>
      <c r="H86" s="14" t="s">
        <v>427</v>
      </c>
    </row>
    <row r="87" spans="1:8" ht="22.5" x14ac:dyDescent="0.25">
      <c r="A87" s="15" t="s">
        <v>347</v>
      </c>
      <c r="B87" s="14" t="s">
        <v>348</v>
      </c>
      <c r="C87" s="16">
        <v>43405</v>
      </c>
      <c r="D87" s="14">
        <v>26</v>
      </c>
      <c r="E87" s="16">
        <v>44197</v>
      </c>
      <c r="F87" s="17" t="s">
        <v>270</v>
      </c>
      <c r="G87" s="14" t="s">
        <v>426</v>
      </c>
      <c r="H87" s="14" t="s">
        <v>427</v>
      </c>
    </row>
    <row r="88" spans="1:8" ht="33.75" x14ac:dyDescent="0.25">
      <c r="A88" s="15" t="s">
        <v>657</v>
      </c>
      <c r="B88" s="14" t="s">
        <v>658</v>
      </c>
      <c r="C88" s="16">
        <v>43465</v>
      </c>
      <c r="D88" s="14">
        <v>18</v>
      </c>
      <c r="E88" s="16">
        <v>44012</v>
      </c>
      <c r="F88" s="17" t="s">
        <v>270</v>
      </c>
      <c r="G88" s="14" t="s">
        <v>426</v>
      </c>
      <c r="H88" s="14" t="s">
        <v>427</v>
      </c>
    </row>
    <row r="89" spans="1:8" ht="33.75" x14ac:dyDescent="0.25">
      <c r="A89" s="15" t="s">
        <v>659</v>
      </c>
      <c r="B89" s="14" t="s">
        <v>660</v>
      </c>
      <c r="C89" s="16">
        <v>43708</v>
      </c>
      <c r="D89" s="14">
        <v>12</v>
      </c>
      <c r="E89" s="16">
        <v>44074</v>
      </c>
      <c r="F89" s="17" t="s">
        <v>270</v>
      </c>
      <c r="G89" s="14" t="s">
        <v>426</v>
      </c>
      <c r="H89" s="14" t="s">
        <v>427</v>
      </c>
    </row>
    <row r="90" spans="1:8" ht="33.75" x14ac:dyDescent="0.25">
      <c r="A90" s="15" t="s">
        <v>661</v>
      </c>
      <c r="B90" s="14" t="s">
        <v>662</v>
      </c>
      <c r="C90" s="16">
        <v>44123</v>
      </c>
      <c r="D90" s="14">
        <v>18</v>
      </c>
      <c r="E90" s="16">
        <v>44670</v>
      </c>
      <c r="F90" s="17" t="s">
        <v>270</v>
      </c>
      <c r="G90" s="14" t="s">
        <v>426</v>
      </c>
      <c r="H90" s="14" t="s">
        <v>427</v>
      </c>
    </row>
    <row r="91" spans="1:8" ht="22.5" x14ac:dyDescent="0.25">
      <c r="A91" s="15" t="s">
        <v>349</v>
      </c>
      <c r="B91" s="14" t="s">
        <v>350</v>
      </c>
      <c r="C91" s="16">
        <v>43405</v>
      </c>
      <c r="D91" s="14">
        <v>18</v>
      </c>
      <c r="E91" s="16">
        <v>43952</v>
      </c>
      <c r="F91" s="17" t="s">
        <v>411</v>
      </c>
      <c r="G91" s="14" t="s">
        <v>426</v>
      </c>
      <c r="H91" s="14" t="s">
        <v>427</v>
      </c>
    </row>
    <row r="92" spans="1:8" ht="45" x14ac:dyDescent="0.25">
      <c r="A92" s="15" t="s">
        <v>265</v>
      </c>
      <c r="B92" s="14" t="s">
        <v>74</v>
      </c>
      <c r="C92" s="16">
        <v>42746</v>
      </c>
      <c r="D92" s="14">
        <v>11</v>
      </c>
      <c r="E92" s="16">
        <v>43080</v>
      </c>
      <c r="F92" s="17" t="s">
        <v>75</v>
      </c>
      <c r="G92" s="14" t="s">
        <v>76</v>
      </c>
      <c r="H92" s="14" t="s">
        <v>77</v>
      </c>
    </row>
    <row r="93" spans="1:8" ht="22.5" x14ac:dyDescent="0.25">
      <c r="A93" s="15" t="s">
        <v>267</v>
      </c>
      <c r="B93" s="14" t="s">
        <v>268</v>
      </c>
      <c r="C93" s="16">
        <v>43160</v>
      </c>
      <c r="D93" s="14">
        <v>14</v>
      </c>
      <c r="E93" s="16">
        <v>43586</v>
      </c>
      <c r="F93" s="17" t="s">
        <v>75</v>
      </c>
      <c r="G93" s="14" t="s">
        <v>76</v>
      </c>
      <c r="H93" s="14" t="s">
        <v>77</v>
      </c>
    </row>
    <row r="94" spans="1:8" ht="22.5" x14ac:dyDescent="0.25">
      <c r="A94" s="15" t="s">
        <v>101</v>
      </c>
      <c r="B94" s="14" t="s">
        <v>102</v>
      </c>
      <c r="C94" s="16">
        <v>42993</v>
      </c>
      <c r="D94" s="14">
        <v>12</v>
      </c>
      <c r="E94" s="16">
        <v>43358</v>
      </c>
      <c r="F94" s="17" t="s">
        <v>103</v>
      </c>
      <c r="G94" s="14" t="s">
        <v>428</v>
      </c>
      <c r="H94" s="14" t="s">
        <v>84</v>
      </c>
    </row>
    <row r="95" spans="1:8" ht="22.5" x14ac:dyDescent="0.25">
      <c r="A95" s="15" t="s">
        <v>104</v>
      </c>
      <c r="B95" s="14" t="s">
        <v>105</v>
      </c>
      <c r="C95" s="16">
        <v>42948</v>
      </c>
      <c r="D95" s="14">
        <v>9</v>
      </c>
      <c r="E95" s="16">
        <v>43221</v>
      </c>
      <c r="F95" s="17" t="s">
        <v>103</v>
      </c>
      <c r="G95" s="14" t="s">
        <v>428</v>
      </c>
      <c r="H95" s="14" t="s">
        <v>84</v>
      </c>
    </row>
    <row r="96" spans="1:8" ht="22.5" x14ac:dyDescent="0.25">
      <c r="A96" s="15" t="s">
        <v>106</v>
      </c>
      <c r="B96" s="14" t="s">
        <v>107</v>
      </c>
      <c r="C96" s="16">
        <v>42948</v>
      </c>
      <c r="D96" s="14">
        <v>7</v>
      </c>
      <c r="E96" s="16">
        <v>43160</v>
      </c>
      <c r="F96" s="17" t="s">
        <v>103</v>
      </c>
      <c r="G96" s="14" t="s">
        <v>428</v>
      </c>
      <c r="H96" s="14" t="s">
        <v>84</v>
      </c>
    </row>
    <row r="97" spans="1:8" ht="22.5" x14ac:dyDescent="0.25">
      <c r="A97" s="15" t="s">
        <v>663</v>
      </c>
      <c r="B97" s="14" t="s">
        <v>664</v>
      </c>
      <c r="C97" s="16">
        <v>44088</v>
      </c>
      <c r="D97" s="14">
        <v>12</v>
      </c>
      <c r="E97" s="16">
        <v>44453</v>
      </c>
      <c r="F97" s="17" t="s">
        <v>103</v>
      </c>
      <c r="G97" s="14" t="s">
        <v>428</v>
      </c>
      <c r="H97" s="14" t="s">
        <v>84</v>
      </c>
    </row>
    <row r="98" spans="1:8" ht="22.5" x14ac:dyDescent="0.25">
      <c r="A98" s="15" t="s">
        <v>665</v>
      </c>
      <c r="B98" s="14" t="s">
        <v>666</v>
      </c>
      <c r="C98" s="16">
        <v>44136</v>
      </c>
      <c r="D98" s="14">
        <v>12</v>
      </c>
      <c r="E98" s="16">
        <v>44501</v>
      </c>
      <c r="F98" s="17" t="s">
        <v>93</v>
      </c>
      <c r="G98" s="14" t="s">
        <v>428</v>
      </c>
      <c r="H98" s="14" t="s">
        <v>84</v>
      </c>
    </row>
    <row r="99" spans="1:8" ht="22.5" x14ac:dyDescent="0.25">
      <c r="A99" s="15" t="s">
        <v>989</v>
      </c>
      <c r="B99" s="14" t="s">
        <v>990</v>
      </c>
      <c r="C99" s="16">
        <v>44655</v>
      </c>
      <c r="D99" s="14">
        <v>18</v>
      </c>
      <c r="E99" s="16">
        <v>45203</v>
      </c>
      <c r="F99" s="17" t="s">
        <v>93</v>
      </c>
      <c r="G99" s="14" t="s">
        <v>428</v>
      </c>
      <c r="H99" s="14" t="s">
        <v>84</v>
      </c>
    </row>
    <row r="100" spans="1:8" ht="22.5" x14ac:dyDescent="0.25">
      <c r="A100" s="15" t="s">
        <v>271</v>
      </c>
      <c r="B100" s="14" t="s">
        <v>82</v>
      </c>
      <c r="C100" s="16">
        <v>42948</v>
      </c>
      <c r="D100" s="14">
        <v>12</v>
      </c>
      <c r="E100" s="16">
        <v>43313</v>
      </c>
      <c r="F100" s="17" t="s">
        <v>83</v>
      </c>
      <c r="G100" s="14" t="s">
        <v>428</v>
      </c>
      <c r="H100" s="14" t="s">
        <v>84</v>
      </c>
    </row>
    <row r="101" spans="1:8" ht="78.75" x14ac:dyDescent="0.25">
      <c r="A101" s="15" t="s">
        <v>85</v>
      </c>
      <c r="B101" s="14" t="s">
        <v>86</v>
      </c>
      <c r="C101" s="16">
        <v>42917</v>
      </c>
      <c r="D101" s="14">
        <v>12</v>
      </c>
      <c r="E101" s="16">
        <v>43282</v>
      </c>
      <c r="F101" s="17" t="s">
        <v>87</v>
      </c>
      <c r="G101" s="14" t="s">
        <v>428</v>
      </c>
      <c r="H101" s="14" t="s">
        <v>84</v>
      </c>
    </row>
    <row r="102" spans="1:8" ht="33.75" x14ac:dyDescent="0.25">
      <c r="A102" s="15" t="s">
        <v>94</v>
      </c>
      <c r="B102" s="14" t="s">
        <v>95</v>
      </c>
      <c r="C102" s="16">
        <v>42948</v>
      </c>
      <c r="D102" s="14">
        <v>8</v>
      </c>
      <c r="E102" s="16">
        <v>43191</v>
      </c>
      <c r="F102" s="17" t="s">
        <v>96</v>
      </c>
      <c r="G102" s="14" t="s">
        <v>428</v>
      </c>
      <c r="H102" s="14" t="s">
        <v>84</v>
      </c>
    </row>
    <row r="103" spans="1:8" ht="22.5" x14ac:dyDescent="0.25">
      <c r="A103" s="15" t="s">
        <v>91</v>
      </c>
      <c r="B103" s="14" t="s">
        <v>92</v>
      </c>
      <c r="C103" s="16">
        <v>42767</v>
      </c>
      <c r="D103" s="14">
        <v>12</v>
      </c>
      <c r="E103" s="16">
        <v>43132</v>
      </c>
      <c r="F103" s="17" t="s">
        <v>93</v>
      </c>
      <c r="G103" s="14" t="s">
        <v>428</v>
      </c>
      <c r="H103" s="14" t="s">
        <v>84</v>
      </c>
    </row>
    <row r="104" spans="1:8" ht="22.5" x14ac:dyDescent="0.25">
      <c r="A104" s="15" t="s">
        <v>88</v>
      </c>
      <c r="B104" s="14" t="s">
        <v>89</v>
      </c>
      <c r="C104" s="16">
        <v>42948</v>
      </c>
      <c r="D104" s="14">
        <v>12</v>
      </c>
      <c r="E104" s="16">
        <v>43313</v>
      </c>
      <c r="F104" s="17" t="s">
        <v>90</v>
      </c>
      <c r="G104" s="14" t="s">
        <v>428</v>
      </c>
      <c r="H104" s="14" t="s">
        <v>84</v>
      </c>
    </row>
    <row r="105" spans="1:8" ht="22.5" x14ac:dyDescent="0.25">
      <c r="A105" s="15" t="s">
        <v>272</v>
      </c>
      <c r="B105" s="14" t="s">
        <v>97</v>
      </c>
      <c r="C105" s="16">
        <v>43160</v>
      </c>
      <c r="D105" s="14">
        <v>7</v>
      </c>
      <c r="E105" s="16">
        <v>43374</v>
      </c>
      <c r="F105" s="17" t="s">
        <v>98</v>
      </c>
      <c r="G105" s="14" t="s">
        <v>428</v>
      </c>
      <c r="H105" s="14" t="s">
        <v>84</v>
      </c>
    </row>
    <row r="106" spans="1:8" ht="22.5" x14ac:dyDescent="0.25">
      <c r="A106" s="15" t="s">
        <v>99</v>
      </c>
      <c r="B106" s="14" t="s">
        <v>100</v>
      </c>
      <c r="C106" s="16">
        <v>42948</v>
      </c>
      <c r="D106" s="14">
        <v>8</v>
      </c>
      <c r="E106" s="16">
        <v>43191</v>
      </c>
      <c r="F106" s="17" t="s">
        <v>98</v>
      </c>
      <c r="G106" s="14" t="s">
        <v>428</v>
      </c>
      <c r="H106" s="14" t="s">
        <v>84</v>
      </c>
    </row>
    <row r="107" spans="1:8" ht="22.5" x14ac:dyDescent="0.25">
      <c r="A107" s="15" t="s">
        <v>667</v>
      </c>
      <c r="B107" s="14" t="s">
        <v>668</v>
      </c>
      <c r="C107" s="16">
        <v>44095</v>
      </c>
      <c r="D107" s="14">
        <v>12</v>
      </c>
      <c r="E107" s="16">
        <v>44460</v>
      </c>
      <c r="F107" s="17" t="s">
        <v>669</v>
      </c>
      <c r="G107" s="14" t="s">
        <v>428</v>
      </c>
      <c r="H107" s="14" t="s">
        <v>84</v>
      </c>
    </row>
    <row r="108" spans="1:8" ht="22.5" x14ac:dyDescent="0.25">
      <c r="A108" s="15" t="s">
        <v>273</v>
      </c>
      <c r="B108" s="14" t="s">
        <v>274</v>
      </c>
      <c r="C108" s="16">
        <v>43145</v>
      </c>
      <c r="D108" s="14">
        <v>12</v>
      </c>
      <c r="E108" s="16">
        <v>43510</v>
      </c>
      <c r="F108" s="17" t="s">
        <v>275</v>
      </c>
      <c r="G108" s="14" t="s">
        <v>1016</v>
      </c>
      <c r="H108" s="14" t="s">
        <v>133</v>
      </c>
    </row>
    <row r="109" spans="1:8" ht="22.5" x14ac:dyDescent="0.25">
      <c r="A109" s="15" t="s">
        <v>969</v>
      </c>
      <c r="B109" s="14" t="s">
        <v>970</v>
      </c>
      <c r="C109" s="16">
        <v>44592</v>
      </c>
      <c r="D109" s="14">
        <v>9</v>
      </c>
      <c r="E109" s="16">
        <v>44865</v>
      </c>
      <c r="F109" s="17" t="s">
        <v>1010</v>
      </c>
      <c r="G109" s="14" t="s">
        <v>1017</v>
      </c>
      <c r="H109" s="14" t="s">
        <v>1018</v>
      </c>
    </row>
    <row r="110" spans="1:8" ht="22.5" x14ac:dyDescent="0.25">
      <c r="A110" s="15" t="s">
        <v>678</v>
      </c>
      <c r="B110" s="14" t="s">
        <v>679</v>
      </c>
      <c r="C110" s="16">
        <v>43556</v>
      </c>
      <c r="D110" s="14">
        <v>14</v>
      </c>
      <c r="E110" s="16">
        <v>43983</v>
      </c>
      <c r="F110" s="17" t="s">
        <v>114</v>
      </c>
      <c r="G110" s="14" t="s">
        <v>110</v>
      </c>
      <c r="H110" s="14" t="s">
        <v>111</v>
      </c>
    </row>
    <row r="111" spans="1:8" ht="22.5" x14ac:dyDescent="0.25">
      <c r="A111" s="15" t="s">
        <v>680</v>
      </c>
      <c r="B111" s="14" t="s">
        <v>681</v>
      </c>
      <c r="C111" s="16">
        <v>43497</v>
      </c>
      <c r="D111" s="14">
        <v>12</v>
      </c>
      <c r="E111" s="16">
        <v>43862</v>
      </c>
      <c r="F111" s="17" t="s">
        <v>114</v>
      </c>
      <c r="G111" s="14" t="s">
        <v>110</v>
      </c>
      <c r="H111" s="14" t="s">
        <v>111</v>
      </c>
    </row>
    <row r="112" spans="1:8" ht="22.5" x14ac:dyDescent="0.25">
      <c r="A112" s="15" t="s">
        <v>115</v>
      </c>
      <c r="B112" s="14" t="s">
        <v>116</v>
      </c>
      <c r="C112" s="16">
        <v>42752</v>
      </c>
      <c r="D112" s="14">
        <v>15</v>
      </c>
      <c r="E112" s="16">
        <v>43207</v>
      </c>
      <c r="F112" s="17" t="s">
        <v>114</v>
      </c>
      <c r="G112" s="14" t="s">
        <v>110</v>
      </c>
      <c r="H112" s="14" t="s">
        <v>111</v>
      </c>
    </row>
    <row r="113" spans="1:8" ht="22.5" x14ac:dyDescent="0.25">
      <c r="A113" s="15" t="s">
        <v>282</v>
      </c>
      <c r="B113" s="14" t="s">
        <v>283</v>
      </c>
      <c r="C113" s="16">
        <v>43168</v>
      </c>
      <c r="D113" s="14">
        <v>10</v>
      </c>
      <c r="E113" s="16">
        <v>43474</v>
      </c>
      <c r="F113" s="17" t="s">
        <v>114</v>
      </c>
      <c r="G113" s="14" t="s">
        <v>110</v>
      </c>
      <c r="H113" s="14" t="s">
        <v>111</v>
      </c>
    </row>
    <row r="114" spans="1:8" ht="22.5" x14ac:dyDescent="0.25">
      <c r="A114" s="15" t="s">
        <v>353</v>
      </c>
      <c r="B114" s="14" t="s">
        <v>354</v>
      </c>
      <c r="C114" s="16">
        <v>43342</v>
      </c>
      <c r="D114" s="14">
        <v>10</v>
      </c>
      <c r="E114" s="16">
        <v>43646</v>
      </c>
      <c r="F114" s="17" t="s">
        <v>114</v>
      </c>
      <c r="G114" s="14" t="s">
        <v>110</v>
      </c>
      <c r="H114" s="14" t="s">
        <v>111</v>
      </c>
    </row>
    <row r="115" spans="1:8" ht="22.5" x14ac:dyDescent="0.25">
      <c r="A115" s="15" t="s">
        <v>355</v>
      </c>
      <c r="B115" s="14" t="s">
        <v>356</v>
      </c>
      <c r="C115" s="16">
        <v>43405</v>
      </c>
      <c r="D115" s="14">
        <v>12</v>
      </c>
      <c r="E115" s="16">
        <v>43770</v>
      </c>
      <c r="F115" s="17" t="s">
        <v>413</v>
      </c>
      <c r="G115" s="14" t="s">
        <v>110</v>
      </c>
      <c r="H115" s="14" t="s">
        <v>111</v>
      </c>
    </row>
    <row r="116" spans="1:8" ht="22.5" x14ac:dyDescent="0.25">
      <c r="A116" s="15" t="s">
        <v>357</v>
      </c>
      <c r="B116" s="14" t="s">
        <v>358</v>
      </c>
      <c r="C116" s="16">
        <v>43405</v>
      </c>
      <c r="D116" s="14">
        <v>12</v>
      </c>
      <c r="E116" s="16">
        <v>43770</v>
      </c>
      <c r="F116" s="17" t="s">
        <v>413</v>
      </c>
      <c r="G116" s="14" t="s">
        <v>110</v>
      </c>
      <c r="H116" s="14" t="s">
        <v>111</v>
      </c>
    </row>
    <row r="117" spans="1:8" ht="22.5" x14ac:dyDescent="0.25">
      <c r="A117" s="15" t="s">
        <v>875</v>
      </c>
      <c r="B117" s="14" t="s">
        <v>876</v>
      </c>
      <c r="C117" s="16">
        <v>44378</v>
      </c>
      <c r="D117" s="14">
        <v>12</v>
      </c>
      <c r="E117" s="16">
        <v>44743</v>
      </c>
      <c r="F117" s="17" t="s">
        <v>413</v>
      </c>
      <c r="G117" s="14" t="s">
        <v>110</v>
      </c>
      <c r="H117" s="14" t="s">
        <v>111</v>
      </c>
    </row>
    <row r="118" spans="1:8" ht="22.5" x14ac:dyDescent="0.25">
      <c r="A118" s="15" t="s">
        <v>690</v>
      </c>
      <c r="B118" s="14" t="s">
        <v>691</v>
      </c>
      <c r="C118" s="16">
        <v>44287</v>
      </c>
      <c r="D118" s="14">
        <v>18</v>
      </c>
      <c r="E118" s="16">
        <v>44835</v>
      </c>
      <c r="F118" s="17" t="s">
        <v>692</v>
      </c>
      <c r="G118" s="14" t="s">
        <v>110</v>
      </c>
      <c r="H118" s="14" t="s">
        <v>111</v>
      </c>
    </row>
    <row r="119" spans="1:8" ht="22.5" x14ac:dyDescent="0.25">
      <c r="A119" s="15" t="s">
        <v>108</v>
      </c>
      <c r="B119" s="14" t="s">
        <v>109</v>
      </c>
      <c r="C119" s="16">
        <v>42745</v>
      </c>
      <c r="D119" s="14">
        <v>12</v>
      </c>
      <c r="E119" s="16">
        <v>43110</v>
      </c>
      <c r="F119" s="17" t="s">
        <v>412</v>
      </c>
      <c r="G119" s="14" t="s">
        <v>110</v>
      </c>
      <c r="H119" s="14" t="s">
        <v>111</v>
      </c>
    </row>
    <row r="120" spans="1:8" ht="22.5" x14ac:dyDescent="0.25">
      <c r="A120" s="15" t="s">
        <v>112</v>
      </c>
      <c r="B120" s="14" t="s">
        <v>113</v>
      </c>
      <c r="C120" s="16">
        <v>42745</v>
      </c>
      <c r="D120" s="14">
        <v>13</v>
      </c>
      <c r="E120" s="16">
        <v>43141</v>
      </c>
      <c r="F120" s="17" t="s">
        <v>412</v>
      </c>
      <c r="G120" s="14" t="s">
        <v>110</v>
      </c>
      <c r="H120" s="14" t="s">
        <v>111</v>
      </c>
    </row>
    <row r="121" spans="1:8" ht="22.5" x14ac:dyDescent="0.25">
      <c r="A121" s="15" t="s">
        <v>276</v>
      </c>
      <c r="B121" s="14" t="s">
        <v>277</v>
      </c>
      <c r="C121" s="16">
        <v>43164</v>
      </c>
      <c r="D121" s="14">
        <v>12</v>
      </c>
      <c r="E121" s="16">
        <v>43529</v>
      </c>
      <c r="F121" s="17" t="s">
        <v>412</v>
      </c>
      <c r="G121" s="14" t="s">
        <v>110</v>
      </c>
      <c r="H121" s="14" t="s">
        <v>111</v>
      </c>
    </row>
    <row r="122" spans="1:8" ht="22.5" x14ac:dyDescent="0.25">
      <c r="A122" s="15" t="s">
        <v>278</v>
      </c>
      <c r="B122" s="14" t="s">
        <v>279</v>
      </c>
      <c r="C122" s="16">
        <v>43164</v>
      </c>
      <c r="D122" s="14">
        <v>12</v>
      </c>
      <c r="E122" s="16">
        <v>43529</v>
      </c>
      <c r="F122" s="17" t="s">
        <v>412</v>
      </c>
      <c r="G122" s="14" t="s">
        <v>110</v>
      </c>
      <c r="H122" s="14" t="s">
        <v>111</v>
      </c>
    </row>
    <row r="123" spans="1:8" ht="22.5" x14ac:dyDescent="0.25">
      <c r="A123" s="15" t="s">
        <v>351</v>
      </c>
      <c r="B123" s="14" t="s">
        <v>352</v>
      </c>
      <c r="C123" s="16">
        <v>43374</v>
      </c>
      <c r="D123" s="14">
        <v>12</v>
      </c>
      <c r="E123" s="16">
        <v>43739</v>
      </c>
      <c r="F123" s="17" t="s">
        <v>412</v>
      </c>
      <c r="G123" s="14" t="s">
        <v>110</v>
      </c>
      <c r="H123" s="14" t="s">
        <v>111</v>
      </c>
    </row>
    <row r="124" spans="1:8" ht="22.5" x14ac:dyDescent="0.25">
      <c r="A124" s="15" t="s">
        <v>688</v>
      </c>
      <c r="B124" s="14" t="s">
        <v>689</v>
      </c>
      <c r="C124" s="16">
        <v>43647</v>
      </c>
      <c r="D124" s="14">
        <v>18</v>
      </c>
      <c r="E124" s="16">
        <v>44652</v>
      </c>
      <c r="F124" s="17" t="s">
        <v>412</v>
      </c>
      <c r="G124" s="14" t="s">
        <v>110</v>
      </c>
      <c r="H124" s="14" t="s">
        <v>111</v>
      </c>
    </row>
    <row r="125" spans="1:8" ht="22.5" x14ac:dyDescent="0.25">
      <c r="A125" s="15" t="s">
        <v>693</v>
      </c>
      <c r="B125" s="14" t="s">
        <v>694</v>
      </c>
      <c r="C125" s="16">
        <v>43922</v>
      </c>
      <c r="D125" s="14">
        <v>18</v>
      </c>
      <c r="E125" s="16">
        <v>44652</v>
      </c>
      <c r="F125" s="17" t="s">
        <v>412</v>
      </c>
      <c r="G125" s="14" t="s">
        <v>110</v>
      </c>
      <c r="H125" s="14" t="s">
        <v>111</v>
      </c>
    </row>
    <row r="126" spans="1:8" ht="22.5" x14ac:dyDescent="0.25">
      <c r="A126" s="15" t="s">
        <v>693</v>
      </c>
      <c r="B126" s="14" t="s">
        <v>699</v>
      </c>
      <c r="C126" s="16">
        <v>44287</v>
      </c>
      <c r="D126" s="14">
        <v>18</v>
      </c>
      <c r="E126" s="16">
        <v>44835</v>
      </c>
      <c r="F126" s="17" t="s">
        <v>412</v>
      </c>
      <c r="G126" s="14" t="s">
        <v>110</v>
      </c>
      <c r="H126" s="14" t="s">
        <v>111</v>
      </c>
    </row>
    <row r="127" spans="1:8" ht="22.5" x14ac:dyDescent="0.25">
      <c r="A127" s="15" t="s">
        <v>1007</v>
      </c>
      <c r="B127" s="14" t="s">
        <v>1008</v>
      </c>
      <c r="C127" s="16">
        <v>44655</v>
      </c>
      <c r="D127" s="14">
        <v>18</v>
      </c>
      <c r="E127" s="16">
        <v>45203</v>
      </c>
      <c r="F127" s="17" t="s">
        <v>412</v>
      </c>
      <c r="G127" s="14" t="s">
        <v>110</v>
      </c>
      <c r="H127" s="14" t="s">
        <v>111</v>
      </c>
    </row>
    <row r="128" spans="1:8" ht="22.5" x14ac:dyDescent="0.25">
      <c r="A128" s="15" t="s">
        <v>117</v>
      </c>
      <c r="B128" s="14" t="s">
        <v>118</v>
      </c>
      <c r="C128" s="16">
        <v>42755</v>
      </c>
      <c r="D128" s="14">
        <v>12</v>
      </c>
      <c r="E128" s="16">
        <v>43120</v>
      </c>
      <c r="F128" s="17" t="s">
        <v>119</v>
      </c>
      <c r="G128" s="14" t="s">
        <v>110</v>
      </c>
      <c r="H128" s="14" t="s">
        <v>111</v>
      </c>
    </row>
    <row r="129" spans="1:8" ht="22.5" x14ac:dyDescent="0.25">
      <c r="A129" s="15" t="s">
        <v>120</v>
      </c>
      <c r="B129" s="14" t="s">
        <v>121</v>
      </c>
      <c r="C129" s="16">
        <v>42755</v>
      </c>
      <c r="D129" s="14">
        <v>12</v>
      </c>
      <c r="E129" s="16">
        <v>43120</v>
      </c>
      <c r="F129" s="17" t="s">
        <v>119</v>
      </c>
      <c r="G129" s="14" t="s">
        <v>110</v>
      </c>
      <c r="H129" s="14" t="s">
        <v>111</v>
      </c>
    </row>
    <row r="130" spans="1:8" ht="22.5" x14ac:dyDescent="0.25">
      <c r="A130" s="15" t="s">
        <v>280</v>
      </c>
      <c r="B130" s="14" t="s">
        <v>281</v>
      </c>
      <c r="C130" s="16">
        <v>43147</v>
      </c>
      <c r="D130" s="14">
        <v>18</v>
      </c>
      <c r="E130" s="16">
        <v>43693</v>
      </c>
      <c r="F130" s="17" t="s">
        <v>119</v>
      </c>
      <c r="G130" s="14" t="s">
        <v>110</v>
      </c>
      <c r="H130" s="14" t="s">
        <v>111</v>
      </c>
    </row>
    <row r="131" spans="1:8" ht="22.5" x14ac:dyDescent="0.25">
      <c r="A131" s="15" t="s">
        <v>284</v>
      </c>
      <c r="B131" s="14" t="s">
        <v>461</v>
      </c>
      <c r="C131" s="16">
        <v>43221</v>
      </c>
      <c r="D131" s="14">
        <v>18</v>
      </c>
      <c r="E131" s="16">
        <v>43770</v>
      </c>
      <c r="F131" s="17" t="s">
        <v>119</v>
      </c>
      <c r="G131" s="14" t="s">
        <v>110</v>
      </c>
      <c r="H131" s="14" t="s">
        <v>111</v>
      </c>
    </row>
    <row r="132" spans="1:8" ht="33.75" x14ac:dyDescent="0.25">
      <c r="A132" s="15" t="s">
        <v>285</v>
      </c>
      <c r="B132" s="14" t="s">
        <v>462</v>
      </c>
      <c r="C132" s="16">
        <v>43221</v>
      </c>
      <c r="D132" s="14">
        <v>24</v>
      </c>
      <c r="E132" s="16">
        <v>43952</v>
      </c>
      <c r="F132" s="17" t="s">
        <v>119</v>
      </c>
      <c r="G132" s="14" t="s">
        <v>110</v>
      </c>
      <c r="H132" s="14" t="s">
        <v>111</v>
      </c>
    </row>
    <row r="133" spans="1:8" ht="22.5" x14ac:dyDescent="0.25">
      <c r="A133" s="15" t="s">
        <v>682</v>
      </c>
      <c r="B133" s="14" t="s">
        <v>683</v>
      </c>
      <c r="C133" s="16">
        <v>43770</v>
      </c>
      <c r="D133" s="14">
        <v>12</v>
      </c>
      <c r="E133" s="16">
        <v>44136</v>
      </c>
      <c r="F133" s="17" t="s">
        <v>119</v>
      </c>
      <c r="G133" s="14" t="s">
        <v>110</v>
      </c>
      <c r="H133" s="14" t="s">
        <v>111</v>
      </c>
    </row>
    <row r="134" spans="1:8" ht="22.5" x14ac:dyDescent="0.25">
      <c r="A134" s="15" t="s">
        <v>700</v>
      </c>
      <c r="B134" s="14" t="s">
        <v>701</v>
      </c>
      <c r="C134" s="16">
        <v>44139</v>
      </c>
      <c r="D134" s="14">
        <v>24</v>
      </c>
      <c r="E134" s="16">
        <v>44869</v>
      </c>
      <c r="F134" s="17" t="s">
        <v>119</v>
      </c>
      <c r="G134" s="14" t="s">
        <v>110</v>
      </c>
      <c r="H134" s="14" t="s">
        <v>111</v>
      </c>
    </row>
    <row r="135" spans="1:8" ht="22.5" x14ac:dyDescent="0.25">
      <c r="A135" s="15" t="s">
        <v>673</v>
      </c>
      <c r="B135" s="14" t="s">
        <v>674</v>
      </c>
      <c r="C135" s="16">
        <v>43525</v>
      </c>
      <c r="D135" s="14">
        <v>21</v>
      </c>
      <c r="E135" s="16">
        <v>44166</v>
      </c>
      <c r="F135" s="17" t="s">
        <v>114</v>
      </c>
      <c r="G135" s="14" t="s">
        <v>110</v>
      </c>
      <c r="H135" s="14" t="s">
        <v>111</v>
      </c>
    </row>
    <row r="136" spans="1:8" ht="22.5" x14ac:dyDescent="0.25">
      <c r="A136" s="15" t="s">
        <v>670</v>
      </c>
      <c r="B136" s="14" t="s">
        <v>671</v>
      </c>
      <c r="C136" s="16">
        <v>43525</v>
      </c>
      <c r="D136" s="14">
        <v>18</v>
      </c>
      <c r="E136" s="16">
        <v>44075</v>
      </c>
      <c r="F136" s="17" t="s">
        <v>672</v>
      </c>
      <c r="G136" s="14" t="s">
        <v>110</v>
      </c>
      <c r="H136" s="14" t="s">
        <v>111</v>
      </c>
    </row>
    <row r="137" spans="1:8" ht="33.75" x14ac:dyDescent="0.25">
      <c r="A137" s="15" t="s">
        <v>686</v>
      </c>
      <c r="B137" s="14" t="s">
        <v>687</v>
      </c>
      <c r="C137" s="16">
        <v>43709</v>
      </c>
      <c r="D137" s="14">
        <v>12</v>
      </c>
      <c r="E137" s="16">
        <v>44075</v>
      </c>
      <c r="F137" s="17" t="s">
        <v>672</v>
      </c>
      <c r="G137" s="14" t="s">
        <v>110</v>
      </c>
      <c r="H137" s="14" t="s">
        <v>111</v>
      </c>
    </row>
    <row r="138" spans="1:8" ht="22.5" x14ac:dyDescent="0.25">
      <c r="A138" s="15" t="s">
        <v>695</v>
      </c>
      <c r="B138" s="14" t="s">
        <v>696</v>
      </c>
      <c r="C138" s="16">
        <v>43922</v>
      </c>
      <c r="D138" s="14">
        <v>12</v>
      </c>
      <c r="E138" s="16">
        <v>44287</v>
      </c>
      <c r="F138" s="17" t="s">
        <v>672</v>
      </c>
      <c r="G138" s="14" t="s">
        <v>110</v>
      </c>
      <c r="H138" s="14" t="s">
        <v>111</v>
      </c>
    </row>
    <row r="139" spans="1:8" ht="22.5" x14ac:dyDescent="0.25">
      <c r="A139" s="15" t="s">
        <v>702</v>
      </c>
      <c r="B139" s="14" t="s">
        <v>703</v>
      </c>
      <c r="C139" s="16">
        <v>44105</v>
      </c>
      <c r="D139" s="14">
        <v>12</v>
      </c>
      <c r="E139" s="16">
        <v>44470</v>
      </c>
      <c r="F139" s="17" t="s">
        <v>672</v>
      </c>
      <c r="G139" s="14" t="s">
        <v>110</v>
      </c>
      <c r="H139" s="14" t="s">
        <v>111</v>
      </c>
    </row>
    <row r="140" spans="1:8" ht="22.5" x14ac:dyDescent="0.25">
      <c r="A140" s="15" t="s">
        <v>877</v>
      </c>
      <c r="B140" s="14" t="s">
        <v>878</v>
      </c>
      <c r="C140" s="16">
        <v>44470</v>
      </c>
      <c r="D140" s="14">
        <v>12</v>
      </c>
      <c r="E140" s="16">
        <v>44835</v>
      </c>
      <c r="F140" s="17" t="s">
        <v>672</v>
      </c>
      <c r="G140" s="14" t="s">
        <v>110</v>
      </c>
      <c r="H140" s="14" t="s">
        <v>111</v>
      </c>
    </row>
    <row r="141" spans="1:8" ht="22.5" x14ac:dyDescent="0.25">
      <c r="A141" s="15" t="s">
        <v>675</v>
      </c>
      <c r="B141" s="14" t="s">
        <v>676</v>
      </c>
      <c r="C141" s="16">
        <v>43556</v>
      </c>
      <c r="D141" s="14">
        <v>9</v>
      </c>
      <c r="E141" s="16">
        <v>43831</v>
      </c>
      <c r="F141" s="17" t="s">
        <v>677</v>
      </c>
      <c r="G141" s="14" t="s">
        <v>110</v>
      </c>
      <c r="H141" s="14" t="s">
        <v>111</v>
      </c>
    </row>
    <row r="142" spans="1:8" ht="33.75" x14ac:dyDescent="0.25">
      <c r="A142" s="15" t="s">
        <v>684</v>
      </c>
      <c r="B142" s="14" t="s">
        <v>685</v>
      </c>
      <c r="C142" s="16">
        <v>43770</v>
      </c>
      <c r="D142" s="14">
        <v>6</v>
      </c>
      <c r="E142" s="16">
        <v>43952</v>
      </c>
      <c r="F142" s="17" t="s">
        <v>677</v>
      </c>
      <c r="G142" s="14" t="s">
        <v>110</v>
      </c>
      <c r="H142" s="14" t="s">
        <v>111</v>
      </c>
    </row>
    <row r="143" spans="1:8" ht="22.5" x14ac:dyDescent="0.25">
      <c r="A143" s="15" t="s">
        <v>697</v>
      </c>
      <c r="B143" s="14" t="s">
        <v>698</v>
      </c>
      <c r="C143" s="16">
        <v>43922</v>
      </c>
      <c r="D143" s="14">
        <v>6</v>
      </c>
      <c r="E143" s="16">
        <v>44105</v>
      </c>
      <c r="F143" s="17" t="s">
        <v>677</v>
      </c>
      <c r="G143" s="14" t="s">
        <v>110</v>
      </c>
      <c r="H143" s="14" t="s">
        <v>111</v>
      </c>
    </row>
    <row r="144" spans="1:8" ht="22.5" x14ac:dyDescent="0.25">
      <c r="A144" s="15" t="s">
        <v>459</v>
      </c>
      <c r="B144" s="14" t="s">
        <v>460</v>
      </c>
      <c r="C144" s="16">
        <v>43516</v>
      </c>
      <c r="D144" s="14">
        <v>14</v>
      </c>
      <c r="E144" s="16">
        <v>43941</v>
      </c>
      <c r="F144" s="17" t="s">
        <v>520</v>
      </c>
      <c r="G144" s="14" t="s">
        <v>76</v>
      </c>
      <c r="H144" s="14" t="s">
        <v>535</v>
      </c>
    </row>
    <row r="145" spans="1:8" ht="22.5" x14ac:dyDescent="0.25">
      <c r="A145" s="15" t="s">
        <v>879</v>
      </c>
      <c r="B145" s="14" t="s">
        <v>880</v>
      </c>
      <c r="C145" s="16">
        <v>44470</v>
      </c>
      <c r="D145" s="14">
        <v>12</v>
      </c>
      <c r="E145" s="16">
        <v>44835</v>
      </c>
      <c r="F145" s="17" t="s">
        <v>957</v>
      </c>
      <c r="G145" s="14" t="s">
        <v>429</v>
      </c>
      <c r="H145" s="14" t="s">
        <v>429</v>
      </c>
    </row>
    <row r="146" spans="1:8" ht="33.75" x14ac:dyDescent="0.25">
      <c r="A146" s="15" t="s">
        <v>987</v>
      </c>
      <c r="B146" s="14" t="s">
        <v>988</v>
      </c>
      <c r="C146" s="16">
        <v>44655</v>
      </c>
      <c r="D146" s="14">
        <v>12</v>
      </c>
      <c r="E146" s="16">
        <v>45020</v>
      </c>
      <c r="F146" s="17" t="s">
        <v>957</v>
      </c>
      <c r="G146" s="14" t="s">
        <v>429</v>
      </c>
      <c r="H146" s="14" t="s">
        <v>429</v>
      </c>
    </row>
    <row r="147" spans="1:8" ht="33.75" x14ac:dyDescent="0.25">
      <c r="A147" s="15" t="s">
        <v>704</v>
      </c>
      <c r="B147" s="14" t="s">
        <v>705</v>
      </c>
      <c r="C147" s="16">
        <v>43922</v>
      </c>
      <c r="D147" s="14">
        <v>23</v>
      </c>
      <c r="E147" s="16">
        <v>44621</v>
      </c>
      <c r="F147" s="17" t="s">
        <v>706</v>
      </c>
      <c r="G147" s="14" t="s">
        <v>429</v>
      </c>
      <c r="H147" s="14" t="s">
        <v>430</v>
      </c>
    </row>
    <row r="148" spans="1:8" ht="33.75" x14ac:dyDescent="0.25">
      <c r="A148" s="15" t="s">
        <v>707</v>
      </c>
      <c r="B148" s="14" t="s">
        <v>708</v>
      </c>
      <c r="C148" s="16">
        <v>44287</v>
      </c>
      <c r="D148" s="14">
        <v>18</v>
      </c>
      <c r="E148" s="16">
        <v>44835</v>
      </c>
      <c r="F148" s="17" t="s">
        <v>706</v>
      </c>
      <c r="G148" s="14" t="s">
        <v>429</v>
      </c>
      <c r="H148" s="14" t="s">
        <v>430</v>
      </c>
    </row>
    <row r="149" spans="1:8" ht="22.5" x14ac:dyDescent="0.25">
      <c r="A149" s="15" t="s">
        <v>359</v>
      </c>
      <c r="B149" s="14" t="s">
        <v>360</v>
      </c>
      <c r="C149" s="16">
        <v>43340</v>
      </c>
      <c r="D149" s="14">
        <v>12</v>
      </c>
      <c r="E149" s="16">
        <v>43705</v>
      </c>
      <c r="F149" s="17" t="s">
        <v>414</v>
      </c>
      <c r="G149" s="14" t="s">
        <v>429</v>
      </c>
      <c r="H149" s="14" t="s">
        <v>430</v>
      </c>
    </row>
    <row r="150" spans="1:8" ht="22.5" x14ac:dyDescent="0.25">
      <c r="A150" s="15" t="s">
        <v>716</v>
      </c>
      <c r="B150" s="14" t="s">
        <v>717</v>
      </c>
      <c r="C150" s="16">
        <v>44105</v>
      </c>
      <c r="D150" s="14">
        <v>18</v>
      </c>
      <c r="E150" s="16">
        <v>44652</v>
      </c>
      <c r="F150" s="17" t="s">
        <v>718</v>
      </c>
      <c r="G150" s="14" t="s">
        <v>142</v>
      </c>
      <c r="H150" s="14" t="s">
        <v>431</v>
      </c>
    </row>
    <row r="151" spans="1:8" ht="22.5" x14ac:dyDescent="0.25">
      <c r="A151" s="15" t="s">
        <v>719</v>
      </c>
      <c r="B151" s="14" t="s">
        <v>720</v>
      </c>
      <c r="C151" s="16">
        <v>44105</v>
      </c>
      <c r="D151" s="14">
        <v>18</v>
      </c>
      <c r="E151" s="16">
        <v>44652</v>
      </c>
      <c r="F151" s="17" t="s">
        <v>721</v>
      </c>
      <c r="G151" s="14" t="s">
        <v>142</v>
      </c>
      <c r="H151" s="14" t="s">
        <v>431</v>
      </c>
    </row>
    <row r="152" spans="1:8" ht="22.5" x14ac:dyDescent="0.25">
      <c r="A152" s="15" t="s">
        <v>361</v>
      </c>
      <c r="B152" s="14" t="s">
        <v>362</v>
      </c>
      <c r="C152" s="16">
        <v>43346</v>
      </c>
      <c r="D152" s="14">
        <v>24</v>
      </c>
      <c r="E152" s="16">
        <v>44077</v>
      </c>
      <c r="F152" s="17" t="s">
        <v>415</v>
      </c>
      <c r="G152" s="14" t="s">
        <v>142</v>
      </c>
      <c r="H152" s="14" t="s">
        <v>431</v>
      </c>
    </row>
    <row r="153" spans="1:8" ht="33.75" x14ac:dyDescent="0.25">
      <c r="A153" s="15" t="s">
        <v>463</v>
      </c>
      <c r="B153" s="14" t="s">
        <v>464</v>
      </c>
      <c r="C153" s="16">
        <v>43556</v>
      </c>
      <c r="D153" s="14">
        <v>12</v>
      </c>
      <c r="E153" s="16">
        <v>43922</v>
      </c>
      <c r="F153" s="17" t="s">
        <v>415</v>
      </c>
      <c r="G153" s="14" t="s">
        <v>142</v>
      </c>
      <c r="H153" s="14" t="s">
        <v>431</v>
      </c>
    </row>
    <row r="154" spans="1:8" ht="56.25" x14ac:dyDescent="0.25">
      <c r="A154" s="15" t="s">
        <v>714</v>
      </c>
      <c r="B154" s="14" t="s">
        <v>715</v>
      </c>
      <c r="C154" s="16">
        <v>43922</v>
      </c>
      <c r="D154" s="14">
        <v>36</v>
      </c>
      <c r="E154" s="16">
        <v>45017</v>
      </c>
      <c r="F154" s="17" t="s">
        <v>415</v>
      </c>
      <c r="G154" s="14" t="s">
        <v>142</v>
      </c>
      <c r="H154" s="14" t="s">
        <v>431</v>
      </c>
    </row>
    <row r="155" spans="1:8" ht="22.5" x14ac:dyDescent="0.25">
      <c r="A155" s="15" t="s">
        <v>363</v>
      </c>
      <c r="B155" s="14" t="s">
        <v>364</v>
      </c>
      <c r="C155" s="16">
        <v>43405</v>
      </c>
      <c r="D155" s="14">
        <v>24</v>
      </c>
      <c r="E155" s="16">
        <v>44136</v>
      </c>
      <c r="F155" s="17" t="s">
        <v>416</v>
      </c>
      <c r="G155" s="14" t="s">
        <v>324</v>
      </c>
      <c r="H155" s="14" t="s">
        <v>432</v>
      </c>
    </row>
    <row r="156" spans="1:8" ht="33.75" x14ac:dyDescent="0.25">
      <c r="A156" s="15" t="s">
        <v>465</v>
      </c>
      <c r="B156" s="14" t="s">
        <v>466</v>
      </c>
      <c r="C156" s="16">
        <v>43530</v>
      </c>
      <c r="D156" s="14">
        <v>18</v>
      </c>
      <c r="E156" s="16">
        <v>44080</v>
      </c>
      <c r="F156" s="17" t="s">
        <v>521</v>
      </c>
      <c r="G156" s="14" t="s">
        <v>324</v>
      </c>
      <c r="H156" s="14" t="s">
        <v>432</v>
      </c>
    </row>
    <row r="157" spans="1:8" ht="33.75" x14ac:dyDescent="0.25">
      <c r="A157" s="15" t="s">
        <v>551</v>
      </c>
      <c r="B157" s="14" t="s">
        <v>552</v>
      </c>
      <c r="C157" s="16">
        <v>43739</v>
      </c>
      <c r="D157" s="14">
        <v>18</v>
      </c>
      <c r="E157" s="16">
        <v>44287</v>
      </c>
      <c r="F157" s="17" t="s">
        <v>521</v>
      </c>
      <c r="G157" s="14" t="s">
        <v>324</v>
      </c>
      <c r="H157" s="14" t="s">
        <v>432</v>
      </c>
    </row>
    <row r="158" spans="1:8" ht="33.75" x14ac:dyDescent="0.25">
      <c r="A158" s="15" t="s">
        <v>722</v>
      </c>
      <c r="B158" s="14" t="s">
        <v>723</v>
      </c>
      <c r="C158" s="16">
        <v>44102</v>
      </c>
      <c r="D158" s="14">
        <v>18</v>
      </c>
      <c r="E158" s="16">
        <v>44648</v>
      </c>
      <c r="F158" s="17" t="s">
        <v>521</v>
      </c>
      <c r="G158" s="14" t="s">
        <v>324</v>
      </c>
      <c r="H158" s="14" t="s">
        <v>432</v>
      </c>
    </row>
    <row r="159" spans="1:8" ht="22.5" x14ac:dyDescent="0.25">
      <c r="A159" s="15" t="s">
        <v>724</v>
      </c>
      <c r="B159" s="14" t="s">
        <v>725</v>
      </c>
      <c r="C159" s="16">
        <v>44287</v>
      </c>
      <c r="D159" s="14">
        <v>18</v>
      </c>
      <c r="E159" s="16">
        <v>44835</v>
      </c>
      <c r="F159" s="17" t="s">
        <v>521</v>
      </c>
      <c r="G159" s="14" t="s">
        <v>324</v>
      </c>
      <c r="H159" s="14" t="s">
        <v>432</v>
      </c>
    </row>
    <row r="160" spans="1:8" ht="33.75" x14ac:dyDescent="0.25">
      <c r="A160" s="15" t="s">
        <v>1001</v>
      </c>
      <c r="B160" s="14" t="s">
        <v>1002</v>
      </c>
      <c r="C160" s="16">
        <v>44655</v>
      </c>
      <c r="D160" s="14">
        <v>18</v>
      </c>
      <c r="E160" s="16">
        <v>45203</v>
      </c>
      <c r="F160" s="17" t="s">
        <v>1015</v>
      </c>
      <c r="G160" s="14" t="s">
        <v>324</v>
      </c>
      <c r="H160" s="14" t="s">
        <v>955</v>
      </c>
    </row>
    <row r="161" spans="1:8" ht="33.75" x14ac:dyDescent="0.25">
      <c r="A161" s="15" t="s">
        <v>287</v>
      </c>
      <c r="B161" s="14" t="s">
        <v>288</v>
      </c>
      <c r="C161" s="16">
        <v>43160</v>
      </c>
      <c r="D161" s="14">
        <v>12</v>
      </c>
      <c r="E161" s="16">
        <v>43525</v>
      </c>
      <c r="F161" s="17" t="s">
        <v>124</v>
      </c>
      <c r="G161" s="14" t="s">
        <v>1016</v>
      </c>
      <c r="H161" s="14" t="s">
        <v>125</v>
      </c>
    </row>
    <row r="162" spans="1:8" ht="22.5" x14ac:dyDescent="0.25">
      <c r="A162" s="15" t="s">
        <v>122</v>
      </c>
      <c r="B162" s="14" t="s">
        <v>123</v>
      </c>
      <c r="C162" s="16">
        <v>42747</v>
      </c>
      <c r="D162" s="14">
        <v>24</v>
      </c>
      <c r="E162" s="16">
        <v>43477</v>
      </c>
      <c r="F162" s="17" t="s">
        <v>124</v>
      </c>
      <c r="G162" s="14" t="s">
        <v>1016</v>
      </c>
      <c r="H162" s="14" t="s">
        <v>125</v>
      </c>
    </row>
    <row r="163" spans="1:8" ht="22.5" x14ac:dyDescent="0.25">
      <c r="A163" s="15" t="s">
        <v>286</v>
      </c>
      <c r="B163" s="14" t="s">
        <v>126</v>
      </c>
      <c r="C163" s="16">
        <v>42747</v>
      </c>
      <c r="D163" s="14">
        <v>12</v>
      </c>
      <c r="E163" s="16">
        <v>43112</v>
      </c>
      <c r="F163" s="17" t="s">
        <v>124</v>
      </c>
      <c r="G163" s="14" t="s">
        <v>1016</v>
      </c>
      <c r="H163" s="14" t="s">
        <v>125</v>
      </c>
    </row>
    <row r="164" spans="1:8" ht="33.75" x14ac:dyDescent="0.25">
      <c r="A164" s="15" t="s">
        <v>367</v>
      </c>
      <c r="B164" s="14" t="s">
        <v>368</v>
      </c>
      <c r="C164" s="16">
        <v>43374</v>
      </c>
      <c r="D164" s="14">
        <v>24</v>
      </c>
      <c r="E164" s="16">
        <v>44105</v>
      </c>
      <c r="F164" s="17" t="s">
        <v>124</v>
      </c>
      <c r="G164" s="14" t="s">
        <v>1016</v>
      </c>
      <c r="H164" s="14" t="s">
        <v>125</v>
      </c>
    </row>
    <row r="165" spans="1:8" ht="22.5" x14ac:dyDescent="0.25">
      <c r="A165" s="15" t="s">
        <v>557</v>
      </c>
      <c r="B165" s="14" t="s">
        <v>558</v>
      </c>
      <c r="C165" s="16">
        <v>43739</v>
      </c>
      <c r="D165" s="14">
        <v>12</v>
      </c>
      <c r="E165" s="16">
        <v>44105</v>
      </c>
      <c r="F165" s="17" t="s">
        <v>124</v>
      </c>
      <c r="G165" s="14" t="s">
        <v>1016</v>
      </c>
      <c r="H165" s="14" t="s">
        <v>536</v>
      </c>
    </row>
    <row r="166" spans="1:8" ht="22.5" x14ac:dyDescent="0.25">
      <c r="A166" s="15" t="s">
        <v>752</v>
      </c>
      <c r="B166" s="14" t="s">
        <v>753</v>
      </c>
      <c r="C166" s="16">
        <v>44105</v>
      </c>
      <c r="D166" s="14">
        <v>24</v>
      </c>
      <c r="E166" s="16">
        <v>44835</v>
      </c>
      <c r="F166" s="17" t="s">
        <v>124</v>
      </c>
      <c r="G166" s="14" t="s">
        <v>1016</v>
      </c>
      <c r="H166" s="14" t="s">
        <v>125</v>
      </c>
    </row>
    <row r="167" spans="1:8" ht="22.5" x14ac:dyDescent="0.25">
      <c r="A167" s="15" t="s">
        <v>754</v>
      </c>
      <c r="B167" s="14" t="s">
        <v>755</v>
      </c>
      <c r="C167" s="16">
        <v>44105</v>
      </c>
      <c r="D167" s="14">
        <v>12</v>
      </c>
      <c r="E167" s="16">
        <v>44470</v>
      </c>
      <c r="F167" s="17" t="s">
        <v>124</v>
      </c>
      <c r="G167" s="14" t="s">
        <v>1016</v>
      </c>
      <c r="H167" s="14" t="s">
        <v>125</v>
      </c>
    </row>
    <row r="168" spans="1:8" ht="22.5" x14ac:dyDescent="0.25">
      <c r="A168" s="15" t="s">
        <v>894</v>
      </c>
      <c r="B168" s="14" t="s">
        <v>895</v>
      </c>
      <c r="C168" s="16">
        <v>44470</v>
      </c>
      <c r="D168" s="14">
        <v>12</v>
      </c>
      <c r="E168" s="16">
        <v>44835</v>
      </c>
      <c r="F168" s="17" t="s">
        <v>961</v>
      </c>
      <c r="G168" s="14" t="s">
        <v>954</v>
      </c>
      <c r="H168" s="14" t="s">
        <v>125</v>
      </c>
    </row>
    <row r="169" spans="1:8" ht="22.5" x14ac:dyDescent="0.25">
      <c r="A169" s="15" t="s">
        <v>567</v>
      </c>
      <c r="B169" s="14" t="s">
        <v>568</v>
      </c>
      <c r="C169" s="16">
        <v>43654</v>
      </c>
      <c r="D169" s="14">
        <v>26</v>
      </c>
      <c r="E169" s="16">
        <v>44447</v>
      </c>
      <c r="F169" s="17" t="s">
        <v>607</v>
      </c>
      <c r="G169" s="14" t="s">
        <v>1016</v>
      </c>
      <c r="H169" s="14" t="s">
        <v>536</v>
      </c>
    </row>
    <row r="170" spans="1:8" ht="33.75" x14ac:dyDescent="0.25">
      <c r="A170" s="15" t="s">
        <v>726</v>
      </c>
      <c r="B170" s="14" t="s">
        <v>727</v>
      </c>
      <c r="C170" s="16">
        <v>43920</v>
      </c>
      <c r="D170" s="14">
        <v>26</v>
      </c>
      <c r="E170" s="16">
        <v>44711</v>
      </c>
      <c r="F170" s="17" t="s">
        <v>607</v>
      </c>
      <c r="G170" s="14" t="s">
        <v>1016</v>
      </c>
      <c r="H170" s="14" t="s">
        <v>536</v>
      </c>
    </row>
    <row r="171" spans="1:8" ht="33.75" x14ac:dyDescent="0.25">
      <c r="A171" s="15" t="s">
        <v>728</v>
      </c>
      <c r="B171" s="14" t="s">
        <v>729</v>
      </c>
      <c r="C171" s="16">
        <v>43922</v>
      </c>
      <c r="D171" s="14">
        <v>25</v>
      </c>
      <c r="E171" s="16">
        <v>44682</v>
      </c>
      <c r="F171" s="17" t="s">
        <v>607</v>
      </c>
      <c r="G171" s="14" t="s">
        <v>1016</v>
      </c>
      <c r="H171" s="14" t="s">
        <v>536</v>
      </c>
    </row>
    <row r="172" spans="1:8" ht="22.5" x14ac:dyDescent="0.25">
      <c r="A172" s="15" t="s">
        <v>965</v>
      </c>
      <c r="B172" s="14" t="s">
        <v>966</v>
      </c>
      <c r="C172" s="16"/>
      <c r="D172" s="14">
        <v>16</v>
      </c>
      <c r="E172" s="16">
        <v>486</v>
      </c>
      <c r="F172" s="17" t="s">
        <v>607</v>
      </c>
      <c r="G172" s="14" t="s">
        <v>1016</v>
      </c>
      <c r="H172" s="14" t="s">
        <v>536</v>
      </c>
    </row>
    <row r="173" spans="1:8" ht="33.75" x14ac:dyDescent="0.25">
      <c r="A173" s="15" t="s">
        <v>467</v>
      </c>
      <c r="B173" s="14" t="s">
        <v>468</v>
      </c>
      <c r="C173" s="16">
        <v>43517</v>
      </c>
      <c r="D173" s="14">
        <v>24</v>
      </c>
      <c r="E173" s="16">
        <v>44248</v>
      </c>
      <c r="F173" s="17" t="s">
        <v>522</v>
      </c>
      <c r="G173" s="14" t="s">
        <v>1016</v>
      </c>
      <c r="H173" s="14" t="s">
        <v>536</v>
      </c>
    </row>
    <row r="174" spans="1:8" ht="33.75" x14ac:dyDescent="0.25">
      <c r="A174" s="15" t="s">
        <v>373</v>
      </c>
      <c r="B174" s="14" t="s">
        <v>374</v>
      </c>
      <c r="C174" s="16">
        <v>43346</v>
      </c>
      <c r="D174" s="14">
        <v>24</v>
      </c>
      <c r="E174" s="16">
        <v>44077</v>
      </c>
      <c r="F174" s="17" t="s">
        <v>275</v>
      </c>
      <c r="G174" s="14" t="s">
        <v>1016</v>
      </c>
      <c r="H174" s="14" t="s">
        <v>133</v>
      </c>
    </row>
    <row r="175" spans="1:8" ht="33.75" x14ac:dyDescent="0.25">
      <c r="A175" s="15" t="s">
        <v>565</v>
      </c>
      <c r="B175" s="14" t="s">
        <v>566</v>
      </c>
      <c r="C175" s="16">
        <v>43770</v>
      </c>
      <c r="D175" s="14">
        <v>12</v>
      </c>
      <c r="E175" s="16">
        <v>44136</v>
      </c>
      <c r="F175" s="17" t="s">
        <v>275</v>
      </c>
      <c r="G175" s="14" t="s">
        <v>1016</v>
      </c>
      <c r="H175" s="14" t="s">
        <v>536</v>
      </c>
    </row>
    <row r="176" spans="1:8" ht="22.5" x14ac:dyDescent="0.25">
      <c r="A176" s="15" t="s">
        <v>736</v>
      </c>
      <c r="B176" s="14" t="s">
        <v>737</v>
      </c>
      <c r="C176" s="16">
        <v>43922</v>
      </c>
      <c r="D176" s="14">
        <v>24</v>
      </c>
      <c r="E176" s="16">
        <v>44652</v>
      </c>
      <c r="F176" s="17" t="s">
        <v>275</v>
      </c>
      <c r="G176" s="14" t="s">
        <v>1016</v>
      </c>
      <c r="H176" s="14" t="s">
        <v>133</v>
      </c>
    </row>
    <row r="177" spans="1:8" ht="22.5" x14ac:dyDescent="0.25">
      <c r="A177" s="15" t="s">
        <v>748</v>
      </c>
      <c r="B177" s="14" t="s">
        <v>749</v>
      </c>
      <c r="C177" s="16">
        <v>44287</v>
      </c>
      <c r="D177" s="14">
        <v>24</v>
      </c>
      <c r="E177" s="16">
        <v>45017</v>
      </c>
      <c r="F177" s="17" t="s">
        <v>275</v>
      </c>
      <c r="G177" s="14" t="s">
        <v>1016</v>
      </c>
      <c r="H177" s="14" t="s">
        <v>133</v>
      </c>
    </row>
    <row r="178" spans="1:8" ht="33.75" x14ac:dyDescent="0.25">
      <c r="A178" s="15" t="s">
        <v>973</v>
      </c>
      <c r="B178" s="14" t="s">
        <v>974</v>
      </c>
      <c r="C178" s="16">
        <v>44564</v>
      </c>
      <c r="D178" s="14">
        <v>36</v>
      </c>
      <c r="E178" s="16">
        <v>45660</v>
      </c>
      <c r="F178" s="17" t="s">
        <v>275</v>
      </c>
      <c r="G178" s="14" t="s">
        <v>954</v>
      </c>
      <c r="H178" s="14" t="s">
        <v>133</v>
      </c>
    </row>
    <row r="179" spans="1:8" ht="22.5" x14ac:dyDescent="0.25">
      <c r="A179" s="15" t="s">
        <v>289</v>
      </c>
      <c r="B179" s="14" t="s">
        <v>290</v>
      </c>
      <c r="C179" s="16">
        <v>43160</v>
      </c>
      <c r="D179" s="14">
        <v>18</v>
      </c>
      <c r="E179" s="16">
        <v>43709</v>
      </c>
      <c r="F179" s="17" t="s">
        <v>291</v>
      </c>
      <c r="G179" s="14" t="s">
        <v>1016</v>
      </c>
      <c r="H179" s="14" t="s">
        <v>125</v>
      </c>
    </row>
    <row r="180" spans="1:8" ht="22.5" x14ac:dyDescent="0.25">
      <c r="A180" s="15" t="s">
        <v>365</v>
      </c>
      <c r="B180" s="14" t="s">
        <v>366</v>
      </c>
      <c r="C180" s="16">
        <v>43374</v>
      </c>
      <c r="D180" s="14">
        <v>18</v>
      </c>
      <c r="E180" s="16">
        <v>43922</v>
      </c>
      <c r="F180" s="17" t="s">
        <v>291</v>
      </c>
      <c r="G180" s="14" t="s">
        <v>1016</v>
      </c>
      <c r="H180" s="14" t="s">
        <v>125</v>
      </c>
    </row>
    <row r="181" spans="1:8" ht="22.5" x14ac:dyDescent="0.25">
      <c r="A181" s="15" t="s">
        <v>563</v>
      </c>
      <c r="B181" s="14" t="s">
        <v>564</v>
      </c>
      <c r="C181" s="16">
        <v>43739</v>
      </c>
      <c r="D181" s="14">
        <v>18</v>
      </c>
      <c r="E181" s="16">
        <v>44287</v>
      </c>
      <c r="F181" s="17" t="s">
        <v>291</v>
      </c>
      <c r="G181" s="14" t="s">
        <v>1016</v>
      </c>
      <c r="H181" s="14" t="s">
        <v>536</v>
      </c>
    </row>
    <row r="182" spans="1:8" ht="22.5" x14ac:dyDescent="0.25">
      <c r="A182" s="15" t="s">
        <v>730</v>
      </c>
      <c r="B182" s="14" t="s">
        <v>731</v>
      </c>
      <c r="C182" s="16">
        <v>43892</v>
      </c>
      <c r="D182" s="14">
        <v>24</v>
      </c>
      <c r="E182" s="16">
        <v>44622</v>
      </c>
      <c r="F182" s="17" t="s">
        <v>291</v>
      </c>
      <c r="G182" s="14" t="s">
        <v>1016</v>
      </c>
      <c r="H182" s="14" t="s">
        <v>125</v>
      </c>
    </row>
    <row r="183" spans="1:8" ht="33.75" x14ac:dyDescent="0.25">
      <c r="A183" s="15" t="s">
        <v>756</v>
      </c>
      <c r="B183" s="14" t="s">
        <v>757</v>
      </c>
      <c r="C183" s="16">
        <v>44301</v>
      </c>
      <c r="D183" s="14">
        <v>24</v>
      </c>
      <c r="E183" s="16">
        <v>45031</v>
      </c>
      <c r="F183" s="17" t="s">
        <v>291</v>
      </c>
      <c r="G183" s="14" t="s">
        <v>1016</v>
      </c>
      <c r="H183" s="14" t="s">
        <v>125</v>
      </c>
    </row>
    <row r="184" spans="1:8" ht="22.5" x14ac:dyDescent="0.25">
      <c r="A184" s="15" t="s">
        <v>471</v>
      </c>
      <c r="B184" s="14" t="s">
        <v>472</v>
      </c>
      <c r="C184" s="16">
        <v>43514</v>
      </c>
      <c r="D184" s="14">
        <v>22</v>
      </c>
      <c r="E184" s="16">
        <v>44183</v>
      </c>
      <c r="F184" s="17" t="s">
        <v>524</v>
      </c>
      <c r="G184" s="14" t="s">
        <v>1016</v>
      </c>
      <c r="H184" s="14" t="s">
        <v>536</v>
      </c>
    </row>
    <row r="185" spans="1:8" ht="45" x14ac:dyDescent="0.25">
      <c r="A185" s="15" t="s">
        <v>732</v>
      </c>
      <c r="B185" s="14" t="s">
        <v>733</v>
      </c>
      <c r="C185" s="16">
        <v>43922</v>
      </c>
      <c r="D185" s="14">
        <v>24</v>
      </c>
      <c r="E185" s="16">
        <v>44652</v>
      </c>
      <c r="F185" s="17" t="s">
        <v>524</v>
      </c>
      <c r="G185" s="14" t="s">
        <v>1016</v>
      </c>
      <c r="H185" s="14" t="s">
        <v>536</v>
      </c>
    </row>
    <row r="186" spans="1:8" ht="33.75" x14ac:dyDescent="0.25">
      <c r="A186" s="15" t="s">
        <v>734</v>
      </c>
      <c r="B186" s="14" t="s">
        <v>735</v>
      </c>
      <c r="C186" s="16">
        <v>43922</v>
      </c>
      <c r="D186" s="14" t="s">
        <v>881</v>
      </c>
      <c r="E186" s="16" t="e">
        <v>#VALUE!</v>
      </c>
      <c r="F186" s="17" t="s">
        <v>524</v>
      </c>
      <c r="G186" s="14" t="s">
        <v>1016</v>
      </c>
      <c r="H186" s="14" t="s">
        <v>536</v>
      </c>
    </row>
    <row r="187" spans="1:8" ht="45" x14ac:dyDescent="0.25">
      <c r="A187" s="15" t="s">
        <v>900</v>
      </c>
      <c r="B187" s="14" t="s">
        <v>901</v>
      </c>
      <c r="C187" s="16">
        <v>44545</v>
      </c>
      <c r="D187" s="14">
        <v>24</v>
      </c>
      <c r="E187" s="16">
        <v>45275</v>
      </c>
      <c r="F187" s="17" t="s">
        <v>524</v>
      </c>
      <c r="G187" s="14" t="s">
        <v>1016</v>
      </c>
      <c r="H187" s="14" t="s">
        <v>536</v>
      </c>
    </row>
    <row r="188" spans="1:8" ht="33.75" x14ac:dyDescent="0.25">
      <c r="A188" s="15" t="s">
        <v>469</v>
      </c>
      <c r="B188" s="14" t="s">
        <v>470</v>
      </c>
      <c r="C188" s="16">
        <v>43528</v>
      </c>
      <c r="D188" s="14">
        <v>27</v>
      </c>
      <c r="E188" s="16">
        <v>44638</v>
      </c>
      <c r="F188" s="17" t="s">
        <v>523</v>
      </c>
      <c r="G188" s="14" t="s">
        <v>1016</v>
      </c>
      <c r="H188" s="14" t="s">
        <v>536</v>
      </c>
    </row>
    <row r="189" spans="1:8" ht="22.5" x14ac:dyDescent="0.25">
      <c r="A189" s="15" t="s">
        <v>760</v>
      </c>
      <c r="B189" s="14" t="s">
        <v>761</v>
      </c>
      <c r="C189" s="16">
        <v>44139</v>
      </c>
      <c r="D189" s="14">
        <v>16</v>
      </c>
      <c r="E189" s="16">
        <v>44624</v>
      </c>
      <c r="F189" s="17" t="s">
        <v>523</v>
      </c>
      <c r="G189" s="14" t="s">
        <v>1016</v>
      </c>
      <c r="H189" s="14" t="s">
        <v>536</v>
      </c>
    </row>
    <row r="190" spans="1:8" ht="22.5" x14ac:dyDescent="0.25">
      <c r="A190" s="15" t="s">
        <v>762</v>
      </c>
      <c r="B190" s="14" t="s">
        <v>763</v>
      </c>
      <c r="C190" s="16">
        <v>44095</v>
      </c>
      <c r="D190" s="14">
        <v>4</v>
      </c>
      <c r="E190" s="16">
        <v>44217</v>
      </c>
      <c r="F190" s="17" t="s">
        <v>523</v>
      </c>
      <c r="G190" s="14" t="s">
        <v>1016</v>
      </c>
      <c r="H190" s="14" t="s">
        <v>536</v>
      </c>
    </row>
    <row r="191" spans="1:8" ht="45" x14ac:dyDescent="0.25">
      <c r="A191" s="15" t="s">
        <v>882</v>
      </c>
      <c r="B191" s="14" t="s">
        <v>883</v>
      </c>
      <c r="C191" s="16">
        <v>44348</v>
      </c>
      <c r="D191" s="14">
        <v>24</v>
      </c>
      <c r="E191" s="16">
        <v>45078</v>
      </c>
      <c r="F191" s="17" t="s">
        <v>958</v>
      </c>
      <c r="G191" s="14" t="s">
        <v>1016</v>
      </c>
      <c r="H191" s="14" t="s">
        <v>536</v>
      </c>
    </row>
    <row r="192" spans="1:8" ht="33.75" x14ac:dyDescent="0.25">
      <c r="A192" s="15" t="s">
        <v>884</v>
      </c>
      <c r="B192" s="14" t="s">
        <v>885</v>
      </c>
      <c r="C192" s="16">
        <v>44474</v>
      </c>
      <c r="D192" s="14">
        <v>12</v>
      </c>
      <c r="E192" s="16">
        <v>44839</v>
      </c>
      <c r="F192" s="17" t="s">
        <v>958</v>
      </c>
      <c r="G192" s="14" t="s">
        <v>1016</v>
      </c>
      <c r="H192" s="14" t="s">
        <v>536</v>
      </c>
    </row>
    <row r="193" spans="1:8" ht="22.5" x14ac:dyDescent="0.25">
      <c r="A193" s="15" t="s">
        <v>473</v>
      </c>
      <c r="B193" s="14" t="s">
        <v>474</v>
      </c>
      <c r="C193" s="16">
        <v>43511</v>
      </c>
      <c r="D193" s="14">
        <v>22</v>
      </c>
      <c r="E193" s="16">
        <v>44180</v>
      </c>
      <c r="F193" s="17" t="s">
        <v>525</v>
      </c>
      <c r="G193" s="14" t="s">
        <v>1016</v>
      </c>
      <c r="H193" s="14" t="s">
        <v>536</v>
      </c>
    </row>
    <row r="194" spans="1:8" ht="22.5" x14ac:dyDescent="0.25">
      <c r="A194" s="15" t="s">
        <v>750</v>
      </c>
      <c r="B194" s="14" t="s">
        <v>751</v>
      </c>
      <c r="C194" s="16">
        <v>44136</v>
      </c>
      <c r="D194" s="14">
        <v>18</v>
      </c>
      <c r="E194" s="16">
        <v>44682</v>
      </c>
      <c r="F194" s="17" t="s">
        <v>525</v>
      </c>
      <c r="G194" s="14" t="s">
        <v>1016</v>
      </c>
      <c r="H194" s="14" t="s">
        <v>536</v>
      </c>
    </row>
    <row r="195" spans="1:8" ht="22.5" x14ac:dyDescent="0.25">
      <c r="A195" s="15" t="s">
        <v>983</v>
      </c>
      <c r="B195" s="14" t="s">
        <v>984</v>
      </c>
      <c r="C195" s="16">
        <v>44627</v>
      </c>
      <c r="D195" s="14">
        <v>36</v>
      </c>
      <c r="E195" s="16">
        <v>45723</v>
      </c>
      <c r="F195" s="17" t="s">
        <v>525</v>
      </c>
      <c r="G195" s="14" t="s">
        <v>1016</v>
      </c>
      <c r="H195" s="14" t="s">
        <v>536</v>
      </c>
    </row>
    <row r="196" spans="1:8" ht="22.5" x14ac:dyDescent="0.25">
      <c r="A196" s="15" t="s">
        <v>292</v>
      </c>
      <c r="B196" s="14" t="s">
        <v>293</v>
      </c>
      <c r="C196" s="16">
        <v>43164</v>
      </c>
      <c r="D196" s="14">
        <v>18</v>
      </c>
      <c r="E196" s="16">
        <v>43713</v>
      </c>
      <c r="F196" s="17" t="s">
        <v>294</v>
      </c>
      <c r="G196" s="14" t="s">
        <v>1016</v>
      </c>
      <c r="H196" s="14" t="s">
        <v>125</v>
      </c>
    </row>
    <row r="197" spans="1:8" ht="22.5" x14ac:dyDescent="0.25">
      <c r="A197" s="15" t="s">
        <v>888</v>
      </c>
      <c r="B197" s="14" t="s">
        <v>889</v>
      </c>
      <c r="C197" s="16">
        <v>44466</v>
      </c>
      <c r="D197" s="14">
        <v>24</v>
      </c>
      <c r="E197" s="16">
        <v>45196</v>
      </c>
      <c r="F197" s="17" t="s">
        <v>960</v>
      </c>
      <c r="G197" s="14" t="s">
        <v>954</v>
      </c>
      <c r="H197" s="14" t="s">
        <v>536</v>
      </c>
    </row>
    <row r="198" spans="1:8" ht="22.5" x14ac:dyDescent="0.25">
      <c r="A198" s="15" t="s">
        <v>890</v>
      </c>
      <c r="B198" s="14" t="s">
        <v>891</v>
      </c>
      <c r="C198" s="16">
        <v>44466</v>
      </c>
      <c r="D198" s="14">
        <v>24</v>
      </c>
      <c r="E198" s="16">
        <v>45196</v>
      </c>
      <c r="F198" s="17" t="s">
        <v>960</v>
      </c>
      <c r="G198" s="14" t="s">
        <v>954</v>
      </c>
      <c r="H198" s="14" t="s">
        <v>536</v>
      </c>
    </row>
    <row r="199" spans="1:8" ht="22.5" x14ac:dyDescent="0.25">
      <c r="A199" s="15" t="s">
        <v>892</v>
      </c>
      <c r="B199" s="14" t="s">
        <v>893</v>
      </c>
      <c r="C199" s="16">
        <v>44501</v>
      </c>
      <c r="D199" s="14">
        <v>60</v>
      </c>
      <c r="E199" s="16">
        <v>46327</v>
      </c>
      <c r="F199" s="17" t="s">
        <v>960</v>
      </c>
      <c r="G199" s="14" t="s">
        <v>954</v>
      </c>
      <c r="H199" s="14" t="s">
        <v>536</v>
      </c>
    </row>
    <row r="200" spans="1:8" ht="22.5" x14ac:dyDescent="0.25">
      <c r="A200" s="15" t="s">
        <v>898</v>
      </c>
      <c r="B200" s="14" t="s">
        <v>899</v>
      </c>
      <c r="C200" s="16">
        <v>44470</v>
      </c>
      <c r="D200" s="14">
        <v>48</v>
      </c>
      <c r="E200" s="16">
        <v>45931</v>
      </c>
      <c r="F200" s="17" t="s">
        <v>960</v>
      </c>
      <c r="G200" s="14" t="s">
        <v>954</v>
      </c>
      <c r="H200" s="14" t="s">
        <v>536</v>
      </c>
    </row>
    <row r="201" spans="1:8" ht="33.75" x14ac:dyDescent="0.25">
      <c r="A201" s="15" t="s">
        <v>475</v>
      </c>
      <c r="B201" s="14" t="s">
        <v>476</v>
      </c>
      <c r="C201" s="16">
        <v>43518</v>
      </c>
      <c r="D201" s="14">
        <v>24</v>
      </c>
      <c r="E201" s="16">
        <v>44249</v>
      </c>
      <c r="F201" s="17" t="s">
        <v>526</v>
      </c>
      <c r="G201" s="14" t="s">
        <v>1016</v>
      </c>
      <c r="H201" s="14" t="s">
        <v>536</v>
      </c>
    </row>
    <row r="202" spans="1:8" ht="33.75" x14ac:dyDescent="0.25">
      <c r="A202" s="15" t="s">
        <v>477</v>
      </c>
      <c r="B202" s="14" t="s">
        <v>478</v>
      </c>
      <c r="C202" s="16">
        <v>43518</v>
      </c>
      <c r="D202" s="14">
        <v>22</v>
      </c>
      <c r="E202" s="16">
        <v>44187</v>
      </c>
      <c r="F202" s="17" t="s">
        <v>526</v>
      </c>
      <c r="G202" s="14" t="s">
        <v>1016</v>
      </c>
      <c r="H202" s="14" t="s">
        <v>536</v>
      </c>
    </row>
    <row r="203" spans="1:8" ht="22.5" x14ac:dyDescent="0.25">
      <c r="A203" s="15" t="s">
        <v>738</v>
      </c>
      <c r="B203" s="14" t="s">
        <v>739</v>
      </c>
      <c r="C203" s="16">
        <v>43892</v>
      </c>
      <c r="D203" s="14">
        <v>12</v>
      </c>
      <c r="E203" s="16">
        <v>44257</v>
      </c>
      <c r="F203" s="17" t="s">
        <v>526</v>
      </c>
      <c r="G203" s="14" t="s">
        <v>1016</v>
      </c>
      <c r="H203" s="14" t="s">
        <v>536</v>
      </c>
    </row>
    <row r="204" spans="1:8" ht="22.5" x14ac:dyDescent="0.25">
      <c r="A204" s="15" t="s">
        <v>744</v>
      </c>
      <c r="B204" s="14" t="s">
        <v>745</v>
      </c>
      <c r="C204" s="16">
        <v>44102</v>
      </c>
      <c r="D204" s="14">
        <v>24</v>
      </c>
      <c r="E204" s="16">
        <v>44832</v>
      </c>
      <c r="F204" s="17" t="s">
        <v>526</v>
      </c>
      <c r="G204" s="14" t="s">
        <v>1016</v>
      </c>
      <c r="H204" s="14" t="s">
        <v>536</v>
      </c>
    </row>
    <row r="205" spans="1:8" ht="22.5" x14ac:dyDescent="0.25">
      <c r="A205" s="15" t="s">
        <v>746</v>
      </c>
      <c r="B205" s="14" t="s">
        <v>747</v>
      </c>
      <c r="C205" s="16">
        <v>44102</v>
      </c>
      <c r="D205" s="14">
        <v>24</v>
      </c>
      <c r="E205" s="16">
        <v>44832</v>
      </c>
      <c r="F205" s="17" t="s">
        <v>526</v>
      </c>
      <c r="G205" s="14" t="s">
        <v>1016</v>
      </c>
      <c r="H205" s="14" t="s">
        <v>536</v>
      </c>
    </row>
    <row r="206" spans="1:8" ht="22.5" x14ac:dyDescent="0.25">
      <c r="A206" s="15" t="s">
        <v>379</v>
      </c>
      <c r="B206" s="14" t="s">
        <v>380</v>
      </c>
      <c r="C206" s="16">
        <v>43405</v>
      </c>
      <c r="D206" s="14">
        <v>14</v>
      </c>
      <c r="E206" s="16">
        <v>43831</v>
      </c>
      <c r="F206" s="17" t="s">
        <v>417</v>
      </c>
      <c r="G206" s="14" t="s">
        <v>1016</v>
      </c>
      <c r="H206" s="14" t="s">
        <v>125</v>
      </c>
    </row>
    <row r="207" spans="1:8" ht="33.75" x14ac:dyDescent="0.25">
      <c r="A207" s="15" t="s">
        <v>295</v>
      </c>
      <c r="B207" s="14" t="s">
        <v>296</v>
      </c>
      <c r="C207" s="16">
        <v>43192</v>
      </c>
      <c r="D207" s="14">
        <v>22</v>
      </c>
      <c r="E207" s="16">
        <v>43863</v>
      </c>
      <c r="F207" s="17" t="s">
        <v>297</v>
      </c>
      <c r="G207" s="14" t="s">
        <v>1016</v>
      </c>
      <c r="H207" s="14" t="s">
        <v>133</v>
      </c>
    </row>
    <row r="208" spans="1:8" ht="22.5" x14ac:dyDescent="0.25">
      <c r="A208" s="15" t="s">
        <v>130</v>
      </c>
      <c r="B208" s="14" t="s">
        <v>131</v>
      </c>
      <c r="C208" s="16">
        <v>42979</v>
      </c>
      <c r="D208" s="14">
        <v>12</v>
      </c>
      <c r="E208" s="16">
        <v>43344</v>
      </c>
      <c r="F208" s="17" t="s">
        <v>132</v>
      </c>
      <c r="G208" s="14" t="s">
        <v>1016</v>
      </c>
      <c r="H208" s="14" t="s">
        <v>133</v>
      </c>
    </row>
    <row r="209" spans="1:8" ht="22.5" x14ac:dyDescent="0.25">
      <c r="A209" s="15" t="s">
        <v>377</v>
      </c>
      <c r="B209" s="14" t="s">
        <v>378</v>
      </c>
      <c r="C209" s="16">
        <v>43346</v>
      </c>
      <c r="D209" s="14">
        <v>12</v>
      </c>
      <c r="E209" s="16">
        <v>43711</v>
      </c>
      <c r="F209" s="17" t="s">
        <v>132</v>
      </c>
      <c r="G209" s="14" t="s">
        <v>1016</v>
      </c>
      <c r="H209" s="14" t="s">
        <v>125</v>
      </c>
    </row>
    <row r="210" spans="1:8" ht="33.75" x14ac:dyDescent="0.25">
      <c r="A210" s="15" t="s">
        <v>742</v>
      </c>
      <c r="B210" s="14" t="s">
        <v>743</v>
      </c>
      <c r="C210" s="16">
        <v>43922</v>
      </c>
      <c r="D210" s="14">
        <v>12</v>
      </c>
      <c r="E210" s="16">
        <v>44287</v>
      </c>
      <c r="F210" s="17" t="s">
        <v>132</v>
      </c>
      <c r="G210" s="14" t="s">
        <v>1016</v>
      </c>
      <c r="H210" s="14" t="s">
        <v>133</v>
      </c>
    </row>
    <row r="211" spans="1:8" ht="22.5" x14ac:dyDescent="0.25">
      <c r="A211" s="15" t="s">
        <v>886</v>
      </c>
      <c r="B211" s="14" t="s">
        <v>887</v>
      </c>
      <c r="C211" s="16">
        <v>44466</v>
      </c>
      <c r="D211" s="14">
        <v>12</v>
      </c>
      <c r="E211" s="16">
        <v>44831</v>
      </c>
      <c r="F211" s="17" t="s">
        <v>959</v>
      </c>
      <c r="G211" s="14" t="s">
        <v>954</v>
      </c>
      <c r="H211" s="14" t="s">
        <v>125</v>
      </c>
    </row>
    <row r="212" spans="1:8" ht="22.5" x14ac:dyDescent="0.25">
      <c r="A212" s="15" t="s">
        <v>561</v>
      </c>
      <c r="B212" s="14" t="s">
        <v>562</v>
      </c>
      <c r="C212" s="16">
        <v>43711</v>
      </c>
      <c r="D212" s="14">
        <v>18</v>
      </c>
      <c r="E212" s="16">
        <v>44258</v>
      </c>
      <c r="F212" s="17" t="s">
        <v>606</v>
      </c>
      <c r="G212" s="14" t="s">
        <v>1016</v>
      </c>
      <c r="H212" s="14" t="s">
        <v>536</v>
      </c>
    </row>
    <row r="213" spans="1:8" ht="22.5" x14ac:dyDescent="0.25">
      <c r="A213" s="15" t="s">
        <v>758</v>
      </c>
      <c r="B213" s="14" t="s">
        <v>759</v>
      </c>
      <c r="C213" s="16">
        <v>44256</v>
      </c>
      <c r="D213" s="14">
        <v>24</v>
      </c>
      <c r="E213" s="16">
        <v>44986</v>
      </c>
      <c r="F213" s="17" t="s">
        <v>606</v>
      </c>
      <c r="G213" s="14" t="s">
        <v>1016</v>
      </c>
      <c r="H213" s="14" t="s">
        <v>125</v>
      </c>
    </row>
    <row r="214" spans="1:8" ht="22.5" x14ac:dyDescent="0.25">
      <c r="A214" s="15" t="s">
        <v>896</v>
      </c>
      <c r="B214" s="14" t="s">
        <v>897</v>
      </c>
      <c r="C214" s="16">
        <v>44473</v>
      </c>
      <c r="D214" s="14">
        <v>18</v>
      </c>
      <c r="E214" s="16">
        <v>45020</v>
      </c>
      <c r="F214" s="17" t="s">
        <v>606</v>
      </c>
      <c r="G214" s="14" t="s">
        <v>1016</v>
      </c>
      <c r="H214" s="14" t="s">
        <v>536</v>
      </c>
    </row>
    <row r="215" spans="1:8" ht="22.5" x14ac:dyDescent="0.25">
      <c r="A215" s="15" t="s">
        <v>136</v>
      </c>
      <c r="B215" s="14" t="s">
        <v>137</v>
      </c>
      <c r="C215" s="16">
        <v>42979</v>
      </c>
      <c r="D215" s="14">
        <v>14</v>
      </c>
      <c r="E215" s="16">
        <v>43405</v>
      </c>
      <c r="F215" s="17" t="s">
        <v>138</v>
      </c>
      <c r="G215" s="14" t="s">
        <v>1016</v>
      </c>
      <c r="H215" s="14" t="s">
        <v>133</v>
      </c>
    </row>
    <row r="216" spans="1:8" ht="22.5" x14ac:dyDescent="0.25">
      <c r="A216" s="15" t="s">
        <v>375</v>
      </c>
      <c r="B216" s="14" t="s">
        <v>376</v>
      </c>
      <c r="C216" s="16">
        <v>43374</v>
      </c>
      <c r="D216" s="14">
        <v>12</v>
      </c>
      <c r="E216" s="16">
        <v>43739</v>
      </c>
      <c r="F216" s="17" t="s">
        <v>138</v>
      </c>
      <c r="G216" s="14" t="s">
        <v>1016</v>
      </c>
      <c r="H216" s="14" t="s">
        <v>125</v>
      </c>
    </row>
    <row r="217" spans="1:8" ht="22.5" x14ac:dyDescent="0.25">
      <c r="A217" s="15" t="s">
        <v>559</v>
      </c>
      <c r="B217" s="14" t="s">
        <v>560</v>
      </c>
      <c r="C217" s="16">
        <v>43770</v>
      </c>
      <c r="D217" s="14">
        <v>18</v>
      </c>
      <c r="E217" s="16">
        <v>44317</v>
      </c>
      <c r="F217" s="17" t="s">
        <v>138</v>
      </c>
      <c r="G217" s="14" t="s">
        <v>1016</v>
      </c>
      <c r="H217" s="14" t="s">
        <v>536</v>
      </c>
    </row>
    <row r="218" spans="1:8" ht="22.5" x14ac:dyDescent="0.25">
      <c r="A218" s="15" t="s">
        <v>479</v>
      </c>
      <c r="B218" s="14" t="s">
        <v>480</v>
      </c>
      <c r="C218" s="16">
        <v>43521</v>
      </c>
      <c r="D218" s="14">
        <v>20</v>
      </c>
      <c r="E218" s="16">
        <v>44129</v>
      </c>
      <c r="F218" s="17" t="s">
        <v>527</v>
      </c>
      <c r="G218" s="14" t="s">
        <v>1016</v>
      </c>
      <c r="H218" s="14" t="s">
        <v>536</v>
      </c>
    </row>
    <row r="219" spans="1:8" ht="22.5" x14ac:dyDescent="0.25">
      <c r="A219" s="15" t="s">
        <v>740</v>
      </c>
      <c r="B219" s="14" t="s">
        <v>741</v>
      </c>
      <c r="C219" s="16">
        <v>44198</v>
      </c>
      <c r="D219" s="14">
        <v>12</v>
      </c>
      <c r="E219" s="16">
        <v>44563</v>
      </c>
      <c r="F219" s="17" t="s">
        <v>527</v>
      </c>
      <c r="G219" s="14" t="s">
        <v>1016</v>
      </c>
      <c r="H219" s="14" t="s">
        <v>536</v>
      </c>
    </row>
    <row r="220" spans="1:8" ht="22.5" x14ac:dyDescent="0.25">
      <c r="A220" s="15" t="s">
        <v>127</v>
      </c>
      <c r="B220" s="14" t="s">
        <v>128</v>
      </c>
      <c r="C220" s="16">
        <v>42979</v>
      </c>
      <c r="D220" s="14">
        <v>12</v>
      </c>
      <c r="E220" s="16">
        <v>43344</v>
      </c>
      <c r="F220" s="17" t="s">
        <v>73</v>
      </c>
      <c r="G220" s="14" t="s">
        <v>1016</v>
      </c>
      <c r="H220" s="14" t="s">
        <v>125</v>
      </c>
    </row>
    <row r="221" spans="1:8" ht="22.5" x14ac:dyDescent="0.25">
      <c r="A221" s="15" t="s">
        <v>134</v>
      </c>
      <c r="B221" s="14" t="s">
        <v>135</v>
      </c>
      <c r="C221" s="16">
        <v>42979</v>
      </c>
      <c r="D221" s="14">
        <v>12</v>
      </c>
      <c r="E221" s="16">
        <v>43344</v>
      </c>
      <c r="F221" s="17" t="s">
        <v>73</v>
      </c>
      <c r="G221" s="14" t="s">
        <v>1016</v>
      </c>
      <c r="H221" s="14" t="s">
        <v>125</v>
      </c>
    </row>
    <row r="222" spans="1:8" ht="22.5" x14ac:dyDescent="0.25">
      <c r="A222" s="15" t="s">
        <v>369</v>
      </c>
      <c r="B222" s="14" t="s">
        <v>370</v>
      </c>
      <c r="C222" s="16">
        <v>43374</v>
      </c>
      <c r="D222" s="14">
        <v>12</v>
      </c>
      <c r="E222" s="16">
        <v>43739</v>
      </c>
      <c r="F222" s="17" t="s">
        <v>73</v>
      </c>
      <c r="G222" s="14" t="s">
        <v>1016</v>
      </c>
      <c r="H222" s="14" t="s">
        <v>125</v>
      </c>
    </row>
    <row r="223" spans="1:8" ht="33.75" x14ac:dyDescent="0.25">
      <c r="A223" s="15" t="s">
        <v>371</v>
      </c>
      <c r="B223" s="14" t="s">
        <v>372</v>
      </c>
      <c r="C223" s="16">
        <v>43374</v>
      </c>
      <c r="D223" s="14">
        <v>12</v>
      </c>
      <c r="E223" s="16">
        <v>43739</v>
      </c>
      <c r="F223" s="17" t="s">
        <v>73</v>
      </c>
      <c r="G223" s="14" t="s">
        <v>1016</v>
      </c>
      <c r="H223" s="14" t="s">
        <v>125</v>
      </c>
    </row>
    <row r="224" spans="1:8" ht="22.5" x14ac:dyDescent="0.25">
      <c r="A224" s="15" t="s">
        <v>553</v>
      </c>
      <c r="B224" s="14" t="s">
        <v>554</v>
      </c>
      <c r="C224" s="16">
        <v>43739</v>
      </c>
      <c r="D224" s="14">
        <v>18</v>
      </c>
      <c r="E224" s="16">
        <v>44287</v>
      </c>
      <c r="F224" s="17" t="s">
        <v>73</v>
      </c>
      <c r="G224" s="14" t="s">
        <v>1016</v>
      </c>
      <c r="H224" s="14" t="s">
        <v>536</v>
      </c>
    </row>
    <row r="225" spans="1:8" ht="22.5" x14ac:dyDescent="0.25">
      <c r="A225" s="15" t="s">
        <v>555</v>
      </c>
      <c r="B225" s="14" t="s">
        <v>556</v>
      </c>
      <c r="C225" s="16">
        <v>43739</v>
      </c>
      <c r="D225" s="14">
        <v>18</v>
      </c>
      <c r="E225" s="16">
        <v>44287</v>
      </c>
      <c r="F225" s="17" t="s">
        <v>73</v>
      </c>
      <c r="G225" s="14" t="s">
        <v>1016</v>
      </c>
      <c r="H225" s="14" t="s">
        <v>536</v>
      </c>
    </row>
    <row r="226" spans="1:8" ht="22.5" x14ac:dyDescent="0.25">
      <c r="A226" s="15" t="s">
        <v>139</v>
      </c>
      <c r="B226" s="14" t="s">
        <v>140</v>
      </c>
      <c r="C226" s="16">
        <v>42993</v>
      </c>
      <c r="D226" s="14">
        <v>12</v>
      </c>
      <c r="E226" s="16">
        <v>43358</v>
      </c>
      <c r="F226" s="17" t="s">
        <v>141</v>
      </c>
      <c r="G226" s="14" t="s">
        <v>142</v>
      </c>
      <c r="H226" s="14" t="s">
        <v>143</v>
      </c>
    </row>
    <row r="227" spans="1:8" ht="22.5" x14ac:dyDescent="0.25">
      <c r="A227" s="15" t="s">
        <v>764</v>
      </c>
      <c r="B227" s="14" t="s">
        <v>765</v>
      </c>
      <c r="C227" s="16">
        <v>44088</v>
      </c>
      <c r="D227" s="14">
        <v>18</v>
      </c>
      <c r="E227" s="16">
        <v>44634</v>
      </c>
      <c r="F227" s="17" t="s">
        <v>531</v>
      </c>
      <c r="G227" s="14" t="s">
        <v>324</v>
      </c>
      <c r="H227" s="14" t="s">
        <v>852</v>
      </c>
    </row>
    <row r="228" spans="1:8" ht="22.5" x14ac:dyDescent="0.25">
      <c r="A228" s="15" t="s">
        <v>766</v>
      </c>
      <c r="B228" s="14" t="s">
        <v>767</v>
      </c>
      <c r="C228" s="16">
        <v>44088</v>
      </c>
      <c r="D228" s="14">
        <v>12</v>
      </c>
      <c r="E228" s="16">
        <v>44453</v>
      </c>
      <c r="F228" s="17" t="s">
        <v>531</v>
      </c>
      <c r="G228" s="14" t="s">
        <v>324</v>
      </c>
      <c r="H228" s="14" t="s">
        <v>852</v>
      </c>
    </row>
    <row r="229" spans="1:8" ht="33.75" x14ac:dyDescent="0.25">
      <c r="A229" s="15" t="s">
        <v>902</v>
      </c>
      <c r="B229" s="14" t="s">
        <v>903</v>
      </c>
      <c r="C229" s="16">
        <v>44473</v>
      </c>
      <c r="D229" s="14">
        <v>18</v>
      </c>
      <c r="E229" s="16">
        <v>45020</v>
      </c>
      <c r="F229" s="17" t="s">
        <v>416</v>
      </c>
      <c r="G229" s="14" t="s">
        <v>324</v>
      </c>
      <c r="H229" s="14" t="s">
        <v>432</v>
      </c>
    </row>
    <row r="230" spans="1:8" ht="22.5" x14ac:dyDescent="0.25">
      <c r="A230" s="15" t="s">
        <v>904</v>
      </c>
      <c r="B230" s="14" t="s">
        <v>905</v>
      </c>
      <c r="C230" s="16">
        <v>44531</v>
      </c>
      <c r="D230" s="14">
        <v>10</v>
      </c>
      <c r="E230" s="16">
        <v>44835</v>
      </c>
      <c r="F230" s="17" t="s">
        <v>416</v>
      </c>
      <c r="G230" s="14" t="s">
        <v>324</v>
      </c>
      <c r="H230" s="14" t="s">
        <v>432</v>
      </c>
    </row>
    <row r="231" spans="1:8" ht="22.5" x14ac:dyDescent="0.25">
      <c r="A231" s="15" t="s">
        <v>768</v>
      </c>
      <c r="B231" s="14" t="s">
        <v>769</v>
      </c>
      <c r="C231" s="16">
        <v>44287</v>
      </c>
      <c r="D231" s="14">
        <v>18</v>
      </c>
      <c r="E231" s="16">
        <v>44835</v>
      </c>
      <c r="F231" s="17" t="s">
        <v>138</v>
      </c>
      <c r="G231" s="14" t="s">
        <v>324</v>
      </c>
      <c r="H231" s="14" t="s">
        <v>853</v>
      </c>
    </row>
    <row r="232" spans="1:8" ht="33.75" x14ac:dyDescent="0.25">
      <c r="A232" s="15" t="s">
        <v>977</v>
      </c>
      <c r="B232" s="14" t="s">
        <v>978</v>
      </c>
      <c r="C232" s="16">
        <v>44655</v>
      </c>
      <c r="D232" s="14">
        <v>18</v>
      </c>
      <c r="E232" s="16">
        <v>45203</v>
      </c>
      <c r="F232" s="17" t="s">
        <v>138</v>
      </c>
      <c r="G232" s="14" t="s">
        <v>324</v>
      </c>
      <c r="H232" s="14" t="s">
        <v>853</v>
      </c>
    </row>
    <row r="233" spans="1:8" ht="33.75" x14ac:dyDescent="0.25">
      <c r="A233" s="15" t="s">
        <v>979</v>
      </c>
      <c r="B233" s="14" t="s">
        <v>980</v>
      </c>
      <c r="C233" s="16">
        <v>44655</v>
      </c>
      <c r="D233" s="14">
        <v>18</v>
      </c>
      <c r="E233" s="16">
        <v>45203</v>
      </c>
      <c r="F233" s="17" t="s">
        <v>138</v>
      </c>
      <c r="G233" s="14" t="s">
        <v>324</v>
      </c>
      <c r="H233" s="14" t="s">
        <v>853</v>
      </c>
    </row>
    <row r="234" spans="1:8" ht="45" x14ac:dyDescent="0.25">
      <c r="A234" s="15" t="s">
        <v>770</v>
      </c>
      <c r="B234" s="14" t="s">
        <v>771</v>
      </c>
      <c r="C234" s="16">
        <v>44116</v>
      </c>
      <c r="D234" s="14">
        <v>18</v>
      </c>
      <c r="E234" s="16">
        <v>44663</v>
      </c>
      <c r="F234" s="17" t="s">
        <v>772</v>
      </c>
      <c r="G234" s="14" t="s">
        <v>324</v>
      </c>
      <c r="H234" s="14" t="s">
        <v>853</v>
      </c>
    </row>
    <row r="235" spans="1:8" ht="22.5" x14ac:dyDescent="0.25">
      <c r="A235" s="15" t="s">
        <v>906</v>
      </c>
      <c r="B235" s="14" t="s">
        <v>907</v>
      </c>
      <c r="C235" s="16">
        <v>44607</v>
      </c>
      <c r="D235" s="14">
        <v>24</v>
      </c>
      <c r="E235" s="16">
        <v>45337</v>
      </c>
      <c r="F235" s="17" t="s">
        <v>772</v>
      </c>
      <c r="G235" s="14" t="s">
        <v>324</v>
      </c>
      <c r="H235" s="14" t="s">
        <v>853</v>
      </c>
    </row>
    <row r="236" spans="1:8" ht="33.75" x14ac:dyDescent="0.25">
      <c r="A236" s="15" t="s">
        <v>908</v>
      </c>
      <c r="B236" s="14" t="s">
        <v>909</v>
      </c>
      <c r="C236" s="16">
        <v>44652</v>
      </c>
      <c r="D236" s="14">
        <v>18</v>
      </c>
      <c r="E236" s="16">
        <v>45200</v>
      </c>
      <c r="F236" s="17" t="s">
        <v>521</v>
      </c>
      <c r="G236" s="14" t="s">
        <v>324</v>
      </c>
      <c r="H236" s="14" t="s">
        <v>432</v>
      </c>
    </row>
    <row r="237" spans="1:8" ht="33.75" x14ac:dyDescent="0.25">
      <c r="A237" s="15" t="s">
        <v>485</v>
      </c>
      <c r="B237" s="14" t="s">
        <v>486</v>
      </c>
      <c r="C237" s="16">
        <v>43535</v>
      </c>
      <c r="D237" s="14">
        <v>12</v>
      </c>
      <c r="E237" s="16">
        <v>43901</v>
      </c>
      <c r="F237" s="17" t="s">
        <v>529</v>
      </c>
      <c r="G237" s="14" t="s">
        <v>615</v>
      </c>
      <c r="H237" s="14" t="s">
        <v>147</v>
      </c>
    </row>
    <row r="238" spans="1:8" ht="22.5" x14ac:dyDescent="0.25">
      <c r="A238" s="15" t="s">
        <v>782</v>
      </c>
      <c r="B238" s="14" t="s">
        <v>783</v>
      </c>
      <c r="C238" s="16">
        <v>43892</v>
      </c>
      <c r="D238" s="14">
        <v>6</v>
      </c>
      <c r="E238" s="16">
        <v>44076</v>
      </c>
      <c r="F238" s="17" t="s">
        <v>529</v>
      </c>
      <c r="G238" s="14" t="s">
        <v>615</v>
      </c>
      <c r="H238" s="14" t="s">
        <v>147</v>
      </c>
    </row>
    <row r="239" spans="1:8" ht="22.5" x14ac:dyDescent="0.25">
      <c r="A239" s="15" t="s">
        <v>784</v>
      </c>
      <c r="B239" s="14" t="s">
        <v>785</v>
      </c>
      <c r="C239" s="16">
        <v>43892</v>
      </c>
      <c r="D239" s="14">
        <v>18</v>
      </c>
      <c r="E239" s="16">
        <v>44441</v>
      </c>
      <c r="F239" s="17" t="s">
        <v>529</v>
      </c>
      <c r="G239" s="14" t="s">
        <v>615</v>
      </c>
      <c r="H239" s="14" t="s">
        <v>147</v>
      </c>
    </row>
    <row r="240" spans="1:8" ht="22.5" x14ac:dyDescent="0.25">
      <c r="A240" s="15" t="s">
        <v>166</v>
      </c>
      <c r="B240" s="14" t="s">
        <v>167</v>
      </c>
      <c r="C240" s="16">
        <v>42762</v>
      </c>
      <c r="D240" s="14">
        <v>18</v>
      </c>
      <c r="E240" s="16">
        <v>43308</v>
      </c>
      <c r="F240" s="17" t="s">
        <v>168</v>
      </c>
      <c r="G240" s="14" t="s">
        <v>615</v>
      </c>
      <c r="H240" s="14" t="s">
        <v>147</v>
      </c>
    </row>
    <row r="241" spans="1:8" ht="33.75" x14ac:dyDescent="0.25">
      <c r="A241" s="15" t="s">
        <v>481</v>
      </c>
      <c r="B241" s="14" t="s">
        <v>482</v>
      </c>
      <c r="C241" s="16">
        <v>43556</v>
      </c>
      <c r="D241" s="14">
        <v>18</v>
      </c>
      <c r="E241" s="16">
        <v>44105</v>
      </c>
      <c r="F241" s="17" t="s">
        <v>528</v>
      </c>
      <c r="G241" s="14" t="s">
        <v>615</v>
      </c>
      <c r="H241" s="14" t="s">
        <v>147</v>
      </c>
    </row>
    <row r="242" spans="1:8" ht="22.5" x14ac:dyDescent="0.25">
      <c r="A242" s="15" t="s">
        <v>579</v>
      </c>
      <c r="B242" s="14" t="s">
        <v>580</v>
      </c>
      <c r="C242" s="16">
        <v>43864</v>
      </c>
      <c r="D242" s="14">
        <v>18</v>
      </c>
      <c r="E242" s="16">
        <v>44411</v>
      </c>
      <c r="F242" s="17" t="s">
        <v>609</v>
      </c>
      <c r="G242" s="14" t="s">
        <v>615</v>
      </c>
      <c r="H242" s="14" t="s">
        <v>147</v>
      </c>
    </row>
    <row r="243" spans="1:8" ht="33.75" x14ac:dyDescent="0.25">
      <c r="A243" s="15" t="s">
        <v>386</v>
      </c>
      <c r="B243" s="14" t="s">
        <v>387</v>
      </c>
      <c r="C243" s="16">
        <v>43374</v>
      </c>
      <c r="D243" s="14">
        <v>24</v>
      </c>
      <c r="E243" s="16">
        <v>44105</v>
      </c>
      <c r="F243" s="17" t="s">
        <v>419</v>
      </c>
      <c r="G243" s="14" t="s">
        <v>615</v>
      </c>
      <c r="H243" s="14" t="s">
        <v>147</v>
      </c>
    </row>
    <row r="244" spans="1:8" ht="45" x14ac:dyDescent="0.25">
      <c r="A244" s="15" t="s">
        <v>487</v>
      </c>
      <c r="B244" s="14" t="s">
        <v>488</v>
      </c>
      <c r="C244" s="16">
        <v>43678</v>
      </c>
      <c r="D244" s="14">
        <v>24</v>
      </c>
      <c r="E244" s="16">
        <v>44409</v>
      </c>
      <c r="F244" s="17" t="s">
        <v>419</v>
      </c>
      <c r="G244" s="14" t="s">
        <v>615</v>
      </c>
      <c r="H244" s="14" t="s">
        <v>147</v>
      </c>
    </row>
    <row r="245" spans="1:8" ht="45" x14ac:dyDescent="0.25">
      <c r="A245" s="15" t="s">
        <v>301</v>
      </c>
      <c r="B245" s="14" t="s">
        <v>302</v>
      </c>
      <c r="C245" s="16">
        <v>43221</v>
      </c>
      <c r="D245" s="14">
        <v>12</v>
      </c>
      <c r="E245" s="16">
        <v>43586</v>
      </c>
      <c r="F245" s="17" t="s">
        <v>303</v>
      </c>
      <c r="G245" s="14" t="s">
        <v>615</v>
      </c>
      <c r="H245" s="14" t="s">
        <v>147</v>
      </c>
    </row>
    <row r="246" spans="1:8" ht="22.5" x14ac:dyDescent="0.25">
      <c r="A246" s="15" t="s">
        <v>144</v>
      </c>
      <c r="B246" s="14" t="s">
        <v>145</v>
      </c>
      <c r="C246" s="16">
        <v>42767</v>
      </c>
      <c r="D246" s="14">
        <v>12</v>
      </c>
      <c r="E246" s="16">
        <v>43132</v>
      </c>
      <c r="F246" s="17" t="s">
        <v>146</v>
      </c>
      <c r="G246" s="14" t="s">
        <v>615</v>
      </c>
      <c r="H246" s="14" t="s">
        <v>147</v>
      </c>
    </row>
    <row r="247" spans="1:8" ht="56.25" x14ac:dyDescent="0.25">
      <c r="A247" s="15" t="s">
        <v>169</v>
      </c>
      <c r="B247" s="14" t="s">
        <v>170</v>
      </c>
      <c r="C247" s="16">
        <v>42795</v>
      </c>
      <c r="D247" s="14">
        <v>18</v>
      </c>
      <c r="E247" s="16">
        <v>43344</v>
      </c>
      <c r="F247" s="17" t="s">
        <v>146</v>
      </c>
      <c r="G247" s="14" t="s">
        <v>615</v>
      </c>
      <c r="H247" s="14" t="s">
        <v>147</v>
      </c>
    </row>
    <row r="248" spans="1:8" ht="22.5" x14ac:dyDescent="0.25">
      <c r="A248" s="15" t="s">
        <v>390</v>
      </c>
      <c r="B248" s="14" t="s">
        <v>391</v>
      </c>
      <c r="C248" s="16">
        <v>43374</v>
      </c>
      <c r="D248" s="14">
        <v>4</v>
      </c>
      <c r="E248" s="16">
        <v>43497</v>
      </c>
      <c r="F248" s="17" t="s">
        <v>146</v>
      </c>
      <c r="G248" s="14" t="s">
        <v>615</v>
      </c>
      <c r="H248" s="14" t="s">
        <v>147</v>
      </c>
    </row>
    <row r="249" spans="1:8" ht="33.75" x14ac:dyDescent="0.25">
      <c r="A249" s="15" t="s">
        <v>392</v>
      </c>
      <c r="B249" s="14" t="s">
        <v>393</v>
      </c>
      <c r="C249" s="16">
        <v>43374</v>
      </c>
      <c r="D249" s="14">
        <v>6</v>
      </c>
      <c r="E249" s="16">
        <v>43556</v>
      </c>
      <c r="F249" s="17" t="s">
        <v>146</v>
      </c>
      <c r="G249" s="14" t="s">
        <v>615</v>
      </c>
      <c r="H249" s="14" t="s">
        <v>147</v>
      </c>
    </row>
    <row r="250" spans="1:8" ht="45" x14ac:dyDescent="0.25">
      <c r="A250" s="15" t="s">
        <v>780</v>
      </c>
      <c r="B250" s="14" t="s">
        <v>781</v>
      </c>
      <c r="C250" s="16">
        <v>43922</v>
      </c>
      <c r="D250" s="14">
        <v>24</v>
      </c>
      <c r="E250" s="16">
        <v>44652</v>
      </c>
      <c r="F250" s="17" t="s">
        <v>146</v>
      </c>
      <c r="G250" s="14" t="s">
        <v>615</v>
      </c>
      <c r="H250" s="14" t="s">
        <v>147</v>
      </c>
    </row>
    <row r="251" spans="1:8" ht="33.75" x14ac:dyDescent="0.25">
      <c r="A251" s="15" t="s">
        <v>155</v>
      </c>
      <c r="B251" s="14" t="s">
        <v>156</v>
      </c>
      <c r="C251" s="16">
        <v>42795</v>
      </c>
      <c r="D251" s="14">
        <v>12</v>
      </c>
      <c r="E251" s="16">
        <v>43160</v>
      </c>
      <c r="F251" s="17" t="s">
        <v>129</v>
      </c>
      <c r="G251" s="14" t="s">
        <v>615</v>
      </c>
      <c r="H251" s="14" t="s">
        <v>147</v>
      </c>
    </row>
    <row r="252" spans="1:8" ht="22.5" x14ac:dyDescent="0.25">
      <c r="A252" s="15" t="s">
        <v>152</v>
      </c>
      <c r="B252" s="14" t="s">
        <v>153</v>
      </c>
      <c r="C252" s="16">
        <v>42767</v>
      </c>
      <c r="D252" s="14">
        <v>12</v>
      </c>
      <c r="E252" s="16">
        <v>43132</v>
      </c>
      <c r="F252" s="17" t="s">
        <v>154</v>
      </c>
      <c r="G252" s="14" t="s">
        <v>615</v>
      </c>
      <c r="H252" s="14" t="s">
        <v>147</v>
      </c>
    </row>
    <row r="253" spans="1:8" ht="56.25" x14ac:dyDescent="0.25">
      <c r="A253" s="15" t="s">
        <v>157</v>
      </c>
      <c r="B253" s="14" t="s">
        <v>158</v>
      </c>
      <c r="C253" s="16">
        <v>42754</v>
      </c>
      <c r="D253" s="14">
        <v>12</v>
      </c>
      <c r="E253" s="16">
        <v>43119</v>
      </c>
      <c r="F253" s="17" t="s">
        <v>151</v>
      </c>
      <c r="G253" s="14" t="s">
        <v>615</v>
      </c>
      <c r="H253" s="14" t="s">
        <v>147</v>
      </c>
    </row>
    <row r="254" spans="1:8" ht="22.5" x14ac:dyDescent="0.25">
      <c r="A254" s="15" t="s">
        <v>160</v>
      </c>
      <c r="B254" s="14" t="s">
        <v>161</v>
      </c>
      <c r="C254" s="16">
        <v>42754</v>
      </c>
      <c r="D254" s="14">
        <v>12</v>
      </c>
      <c r="E254" s="16">
        <v>43119</v>
      </c>
      <c r="F254" s="17" t="s">
        <v>151</v>
      </c>
      <c r="G254" s="14" t="s">
        <v>615</v>
      </c>
      <c r="H254" s="14" t="s">
        <v>147</v>
      </c>
    </row>
    <row r="255" spans="1:8" ht="67.5" x14ac:dyDescent="0.25">
      <c r="A255" s="15" t="s">
        <v>305</v>
      </c>
      <c r="B255" s="14" t="s">
        <v>381</v>
      </c>
      <c r="C255" s="16">
        <v>43252</v>
      </c>
      <c r="D255" s="14">
        <v>12</v>
      </c>
      <c r="E255" s="16">
        <v>43617</v>
      </c>
      <c r="F255" s="17" t="s">
        <v>151</v>
      </c>
      <c r="G255" s="14" t="s">
        <v>615</v>
      </c>
      <c r="H255" s="14" t="s">
        <v>147</v>
      </c>
    </row>
    <row r="256" spans="1:8" ht="33.75" x14ac:dyDescent="0.25">
      <c r="A256" s="15" t="s">
        <v>382</v>
      </c>
      <c r="B256" s="14" t="s">
        <v>383</v>
      </c>
      <c r="C256" s="16">
        <v>43355</v>
      </c>
      <c r="D256" s="14">
        <v>24</v>
      </c>
      <c r="E256" s="16">
        <v>44086</v>
      </c>
      <c r="F256" s="17" t="s">
        <v>151</v>
      </c>
      <c r="G256" s="14" t="s">
        <v>615</v>
      </c>
      <c r="H256" s="14" t="s">
        <v>147</v>
      </c>
    </row>
    <row r="257" spans="1:8" ht="22.5" x14ac:dyDescent="0.25">
      <c r="A257" s="15" t="s">
        <v>776</v>
      </c>
      <c r="B257" s="14" t="s">
        <v>777</v>
      </c>
      <c r="C257" s="16">
        <v>44075</v>
      </c>
      <c r="D257" s="14">
        <v>18</v>
      </c>
      <c r="E257" s="16">
        <v>44621</v>
      </c>
      <c r="F257" s="17" t="s">
        <v>151</v>
      </c>
      <c r="G257" s="14" t="s">
        <v>615</v>
      </c>
      <c r="H257" s="14" t="s">
        <v>147</v>
      </c>
    </row>
    <row r="258" spans="1:8" ht="22.5" x14ac:dyDescent="0.25">
      <c r="A258" s="15" t="s">
        <v>786</v>
      </c>
      <c r="B258" s="14" t="s">
        <v>787</v>
      </c>
      <c r="C258" s="16">
        <v>44096</v>
      </c>
      <c r="D258" s="14">
        <v>12</v>
      </c>
      <c r="E258" s="16">
        <v>44461</v>
      </c>
      <c r="F258" s="17" t="s">
        <v>151</v>
      </c>
      <c r="G258" s="14" t="s">
        <v>615</v>
      </c>
      <c r="H258" s="14" t="s">
        <v>147</v>
      </c>
    </row>
    <row r="259" spans="1:8" ht="56.25" x14ac:dyDescent="0.25">
      <c r="A259" s="15" t="s">
        <v>788</v>
      </c>
      <c r="B259" s="14" t="s">
        <v>789</v>
      </c>
      <c r="C259" s="16">
        <v>44228</v>
      </c>
      <c r="D259" s="14">
        <v>24</v>
      </c>
      <c r="E259" s="16">
        <v>44958</v>
      </c>
      <c r="F259" s="17" t="s">
        <v>151</v>
      </c>
      <c r="G259" s="14" t="s">
        <v>615</v>
      </c>
      <c r="H259" s="14" t="s">
        <v>147</v>
      </c>
    </row>
    <row r="260" spans="1:8" ht="33.75" x14ac:dyDescent="0.25">
      <c r="A260" s="15" t="s">
        <v>790</v>
      </c>
      <c r="B260" s="14" t="s">
        <v>791</v>
      </c>
      <c r="C260" s="16">
        <v>44105</v>
      </c>
      <c r="D260" s="14">
        <v>18</v>
      </c>
      <c r="E260" s="16">
        <v>44652</v>
      </c>
      <c r="F260" s="17" t="s">
        <v>522</v>
      </c>
      <c r="G260" s="14" t="s">
        <v>615</v>
      </c>
      <c r="H260" s="14" t="s">
        <v>147</v>
      </c>
    </row>
    <row r="261" spans="1:8" ht="33.75" x14ac:dyDescent="0.25">
      <c r="A261" s="15" t="s">
        <v>997</v>
      </c>
      <c r="B261" s="14" t="s">
        <v>998</v>
      </c>
      <c r="C261" s="16">
        <v>44655</v>
      </c>
      <c r="D261" s="14">
        <v>24</v>
      </c>
      <c r="E261" s="16">
        <v>45386</v>
      </c>
      <c r="F261" s="17" t="s">
        <v>522</v>
      </c>
      <c r="G261" s="14" t="s">
        <v>615</v>
      </c>
      <c r="H261" s="14" t="s">
        <v>147</v>
      </c>
    </row>
    <row r="262" spans="1:8" ht="22.5" x14ac:dyDescent="0.25">
      <c r="A262" s="15" t="s">
        <v>571</v>
      </c>
      <c r="B262" s="14" t="s">
        <v>572</v>
      </c>
      <c r="C262" s="16">
        <v>43800</v>
      </c>
      <c r="D262" s="14">
        <v>18</v>
      </c>
      <c r="E262" s="16">
        <v>44348</v>
      </c>
      <c r="F262" s="17" t="s">
        <v>608</v>
      </c>
      <c r="G262" s="14" t="s">
        <v>615</v>
      </c>
      <c r="H262" s="14" t="s">
        <v>147</v>
      </c>
    </row>
    <row r="263" spans="1:8" ht="33.75" x14ac:dyDescent="0.25">
      <c r="A263" s="15" t="s">
        <v>778</v>
      </c>
      <c r="B263" s="14" t="s">
        <v>779</v>
      </c>
      <c r="C263" s="16">
        <v>43983</v>
      </c>
      <c r="D263" s="14">
        <v>18</v>
      </c>
      <c r="E263" s="16">
        <v>44531</v>
      </c>
      <c r="F263" s="17" t="s">
        <v>608</v>
      </c>
      <c r="G263" s="14" t="s">
        <v>615</v>
      </c>
      <c r="H263" s="14" t="s">
        <v>147</v>
      </c>
    </row>
    <row r="264" spans="1:8" ht="22.5" x14ac:dyDescent="0.25">
      <c r="A264" s="15" t="s">
        <v>773</v>
      </c>
      <c r="B264" s="14" t="s">
        <v>774</v>
      </c>
      <c r="C264" s="16">
        <v>43864</v>
      </c>
      <c r="D264" s="14">
        <v>12</v>
      </c>
      <c r="E264" s="16">
        <v>44230</v>
      </c>
      <c r="F264" s="17" t="s">
        <v>775</v>
      </c>
      <c r="G264" s="14" t="s">
        <v>615</v>
      </c>
      <c r="H264" s="14" t="s">
        <v>147</v>
      </c>
    </row>
    <row r="265" spans="1:8" ht="33.75" x14ac:dyDescent="0.25">
      <c r="A265" s="15" t="s">
        <v>910</v>
      </c>
      <c r="B265" s="14" t="s">
        <v>162</v>
      </c>
      <c r="C265" s="16">
        <v>42599</v>
      </c>
      <c r="D265" s="14">
        <v>30</v>
      </c>
      <c r="E265" s="16">
        <v>43513</v>
      </c>
      <c r="F265" s="17" t="s">
        <v>159</v>
      </c>
      <c r="G265" s="14" t="s">
        <v>615</v>
      </c>
      <c r="H265" s="14" t="s">
        <v>147</v>
      </c>
    </row>
    <row r="266" spans="1:8" ht="33.75" x14ac:dyDescent="0.25">
      <c r="A266" s="15" t="s">
        <v>911</v>
      </c>
      <c r="B266" s="14" t="s">
        <v>298</v>
      </c>
      <c r="C266" s="16">
        <v>43160</v>
      </c>
      <c r="D266" s="14">
        <v>12</v>
      </c>
      <c r="E266" s="16">
        <v>43525</v>
      </c>
      <c r="F266" s="17" t="s">
        <v>159</v>
      </c>
      <c r="G266" s="14" t="s">
        <v>615</v>
      </c>
      <c r="H266" s="14" t="s">
        <v>147</v>
      </c>
    </row>
    <row r="267" spans="1:8" ht="33.75" x14ac:dyDescent="0.25">
      <c r="A267" s="15" t="s">
        <v>913</v>
      </c>
      <c r="B267" s="14" t="s">
        <v>304</v>
      </c>
      <c r="C267" s="16">
        <v>43191</v>
      </c>
      <c r="D267" s="14">
        <v>18</v>
      </c>
      <c r="E267" s="16">
        <v>43739</v>
      </c>
      <c r="F267" s="17" t="s">
        <v>159</v>
      </c>
      <c r="G267" s="14" t="s">
        <v>615</v>
      </c>
      <c r="H267" s="14" t="s">
        <v>147</v>
      </c>
    </row>
    <row r="268" spans="1:8" ht="22.5" x14ac:dyDescent="0.25">
      <c r="A268" s="15" t="s">
        <v>573</v>
      </c>
      <c r="B268" s="14" t="s">
        <v>574</v>
      </c>
      <c r="C268" s="16">
        <v>43739</v>
      </c>
      <c r="D268" s="14">
        <v>12</v>
      </c>
      <c r="E268" s="16">
        <v>44105</v>
      </c>
      <c r="F268" s="17" t="s">
        <v>159</v>
      </c>
      <c r="G268" s="14" t="s">
        <v>615</v>
      </c>
      <c r="H268" s="14" t="s">
        <v>147</v>
      </c>
    </row>
    <row r="269" spans="1:8" ht="90" x14ac:dyDescent="0.25">
      <c r="A269" s="15" t="s">
        <v>575</v>
      </c>
      <c r="B269" s="14" t="s">
        <v>576</v>
      </c>
      <c r="C269" s="16">
        <v>43739</v>
      </c>
      <c r="D269" s="14">
        <v>42</v>
      </c>
      <c r="E269" s="16">
        <v>45017</v>
      </c>
      <c r="F269" s="17" t="s">
        <v>159</v>
      </c>
      <c r="G269" s="14" t="s">
        <v>615</v>
      </c>
      <c r="H269" s="14" t="s">
        <v>147</v>
      </c>
    </row>
    <row r="270" spans="1:8" ht="33.75" x14ac:dyDescent="0.25">
      <c r="A270" s="15" t="s">
        <v>577</v>
      </c>
      <c r="B270" s="14" t="s">
        <v>578</v>
      </c>
      <c r="C270" s="16">
        <v>43739</v>
      </c>
      <c r="D270" s="14">
        <v>60</v>
      </c>
      <c r="E270" s="16">
        <v>45566</v>
      </c>
      <c r="F270" s="17" t="s">
        <v>159</v>
      </c>
      <c r="G270" s="14" t="s">
        <v>615</v>
      </c>
      <c r="H270" s="14" t="s">
        <v>147</v>
      </c>
    </row>
    <row r="271" spans="1:8" ht="22.5" x14ac:dyDescent="0.25">
      <c r="A271" s="15" t="s">
        <v>915</v>
      </c>
      <c r="B271" s="14" t="s">
        <v>916</v>
      </c>
      <c r="C271" s="16">
        <v>44504</v>
      </c>
      <c r="D271" s="14">
        <v>12</v>
      </c>
      <c r="E271" s="16">
        <v>44869</v>
      </c>
      <c r="F271" s="17" t="s">
        <v>159</v>
      </c>
      <c r="G271" s="14" t="s">
        <v>615</v>
      </c>
      <c r="H271" s="14" t="s">
        <v>147</v>
      </c>
    </row>
    <row r="272" spans="1:8" ht="33.75" x14ac:dyDescent="0.25">
      <c r="A272" s="15" t="s">
        <v>917</v>
      </c>
      <c r="B272" s="14" t="s">
        <v>918</v>
      </c>
      <c r="C272" s="16">
        <v>44504</v>
      </c>
      <c r="D272" s="14">
        <v>15</v>
      </c>
      <c r="E272" s="16">
        <v>44961</v>
      </c>
      <c r="F272" s="17" t="s">
        <v>159</v>
      </c>
      <c r="G272" s="14" t="s">
        <v>615</v>
      </c>
      <c r="H272" s="14" t="s">
        <v>147</v>
      </c>
    </row>
    <row r="273" spans="1:8" ht="45" x14ac:dyDescent="0.25">
      <c r="A273" s="15" t="s">
        <v>919</v>
      </c>
      <c r="B273" s="14" t="s">
        <v>920</v>
      </c>
      <c r="C273" s="16">
        <v>44593</v>
      </c>
      <c r="D273" s="14">
        <v>14</v>
      </c>
      <c r="E273" s="16">
        <v>45017</v>
      </c>
      <c r="F273" s="17" t="s">
        <v>159</v>
      </c>
      <c r="G273" s="14" t="s">
        <v>615</v>
      </c>
      <c r="H273" s="14" t="s">
        <v>147</v>
      </c>
    </row>
    <row r="274" spans="1:8" ht="22.5" x14ac:dyDescent="0.25">
      <c r="A274" s="15" t="s">
        <v>148</v>
      </c>
      <c r="B274" s="14" t="s">
        <v>149</v>
      </c>
      <c r="C274" s="16">
        <v>42767</v>
      </c>
      <c r="D274" s="14">
        <v>18</v>
      </c>
      <c r="E274" s="16">
        <v>43313</v>
      </c>
      <c r="F274" s="17" t="s">
        <v>150</v>
      </c>
      <c r="G274" s="14" t="s">
        <v>615</v>
      </c>
      <c r="H274" s="14" t="s">
        <v>147</v>
      </c>
    </row>
    <row r="275" spans="1:8" ht="33.75" x14ac:dyDescent="0.25">
      <c r="A275" s="15" t="s">
        <v>163</v>
      </c>
      <c r="B275" s="14" t="s">
        <v>164</v>
      </c>
      <c r="C275" s="16">
        <v>42739</v>
      </c>
      <c r="D275" s="14">
        <v>24</v>
      </c>
      <c r="E275" s="16">
        <v>43469</v>
      </c>
      <c r="F275" s="17" t="s">
        <v>165</v>
      </c>
      <c r="G275" s="14" t="s">
        <v>615</v>
      </c>
      <c r="H275" s="14" t="s">
        <v>147</v>
      </c>
    </row>
    <row r="276" spans="1:8" ht="33.75" x14ac:dyDescent="0.25">
      <c r="A276" s="15" t="s">
        <v>483</v>
      </c>
      <c r="B276" s="14" t="s">
        <v>484</v>
      </c>
      <c r="C276" s="16">
        <v>43745</v>
      </c>
      <c r="D276" s="14">
        <v>15</v>
      </c>
      <c r="E276" s="16">
        <v>44203</v>
      </c>
      <c r="F276" s="17" t="s">
        <v>165</v>
      </c>
      <c r="G276" s="14" t="s">
        <v>615</v>
      </c>
      <c r="H276" s="14" t="s">
        <v>147</v>
      </c>
    </row>
    <row r="277" spans="1:8" ht="33.75" x14ac:dyDescent="0.25">
      <c r="A277" s="15" t="s">
        <v>796</v>
      </c>
      <c r="B277" s="14" t="s">
        <v>797</v>
      </c>
      <c r="C277" s="16">
        <v>44105</v>
      </c>
      <c r="D277" s="14">
        <v>12</v>
      </c>
      <c r="E277" s="16" t="s">
        <v>914</v>
      </c>
      <c r="F277" s="17" t="s">
        <v>165</v>
      </c>
      <c r="G277" s="14" t="s">
        <v>615</v>
      </c>
      <c r="H277" s="14" t="s">
        <v>147</v>
      </c>
    </row>
    <row r="278" spans="1:8" ht="33.75" x14ac:dyDescent="0.25">
      <c r="A278" s="15" t="s">
        <v>798</v>
      </c>
      <c r="B278" s="14" t="s">
        <v>799</v>
      </c>
      <c r="C278" s="16">
        <v>44139</v>
      </c>
      <c r="D278" s="14">
        <v>12</v>
      </c>
      <c r="E278" s="16">
        <v>44504</v>
      </c>
      <c r="F278" s="17" t="s">
        <v>165</v>
      </c>
      <c r="G278" s="14" t="s">
        <v>615</v>
      </c>
      <c r="H278" s="14" t="s">
        <v>147</v>
      </c>
    </row>
    <row r="279" spans="1:8" ht="45" x14ac:dyDescent="0.25">
      <c r="A279" s="15" t="s">
        <v>388</v>
      </c>
      <c r="B279" s="14" t="s">
        <v>389</v>
      </c>
      <c r="C279" s="16">
        <v>43468</v>
      </c>
      <c r="D279" s="14">
        <v>24</v>
      </c>
      <c r="E279" s="16">
        <v>44199</v>
      </c>
      <c r="F279" s="17" t="s">
        <v>420</v>
      </c>
      <c r="G279" s="14" t="s">
        <v>615</v>
      </c>
      <c r="H279" s="14" t="s">
        <v>147</v>
      </c>
    </row>
    <row r="280" spans="1:8" ht="56.25" x14ac:dyDescent="0.25">
      <c r="A280" s="15" t="s">
        <v>569</v>
      </c>
      <c r="B280" s="14" t="s">
        <v>570</v>
      </c>
      <c r="C280" s="16">
        <v>43770</v>
      </c>
      <c r="D280" s="14">
        <v>24</v>
      </c>
      <c r="E280" s="16">
        <v>44501</v>
      </c>
      <c r="F280" s="17" t="s">
        <v>420</v>
      </c>
      <c r="G280" s="14" t="s">
        <v>615</v>
      </c>
      <c r="H280" s="14" t="s">
        <v>147</v>
      </c>
    </row>
    <row r="281" spans="1:8" ht="33.75" x14ac:dyDescent="0.25">
      <c r="A281" s="15" t="s">
        <v>792</v>
      </c>
      <c r="B281" s="14" t="s">
        <v>793</v>
      </c>
      <c r="C281" s="16">
        <v>44105</v>
      </c>
      <c r="D281" s="14">
        <v>16</v>
      </c>
      <c r="E281" s="16">
        <v>44593</v>
      </c>
      <c r="F281" s="17" t="s">
        <v>420</v>
      </c>
      <c r="G281" s="14" t="s">
        <v>615</v>
      </c>
      <c r="H281" s="14" t="s">
        <v>147</v>
      </c>
    </row>
    <row r="282" spans="1:8" ht="45" x14ac:dyDescent="0.25">
      <c r="A282" s="15" t="s">
        <v>794</v>
      </c>
      <c r="B282" s="14" t="s">
        <v>795</v>
      </c>
      <c r="C282" s="16">
        <v>44136</v>
      </c>
      <c r="D282" s="14">
        <v>18</v>
      </c>
      <c r="E282" s="16">
        <v>44682</v>
      </c>
      <c r="F282" s="17" t="s">
        <v>420</v>
      </c>
      <c r="G282" s="14" t="s">
        <v>615</v>
      </c>
      <c r="H282" s="14" t="s">
        <v>147</v>
      </c>
    </row>
    <row r="283" spans="1:8" ht="45" x14ac:dyDescent="0.25">
      <c r="A283" s="15" t="s">
        <v>921</v>
      </c>
      <c r="B283" s="14" t="s">
        <v>922</v>
      </c>
      <c r="C283" s="16">
        <v>44501</v>
      </c>
      <c r="D283" s="14">
        <v>12</v>
      </c>
      <c r="E283" s="16">
        <v>44866</v>
      </c>
      <c r="F283" s="17" t="s">
        <v>420</v>
      </c>
      <c r="G283" s="14" t="s">
        <v>615</v>
      </c>
      <c r="H283" s="14" t="s">
        <v>147</v>
      </c>
    </row>
    <row r="284" spans="1:8" ht="33.75" x14ac:dyDescent="0.25">
      <c r="A284" s="15" t="s">
        <v>975</v>
      </c>
      <c r="B284" s="14" t="s">
        <v>976</v>
      </c>
      <c r="C284" s="16">
        <v>44634</v>
      </c>
      <c r="D284" s="14">
        <v>24</v>
      </c>
      <c r="E284" s="16">
        <v>45365</v>
      </c>
      <c r="F284" s="17" t="s">
        <v>1011</v>
      </c>
      <c r="G284" s="14" t="s">
        <v>615</v>
      </c>
      <c r="H284" s="14" t="s">
        <v>147</v>
      </c>
    </row>
    <row r="285" spans="1:8" ht="67.5" x14ac:dyDescent="0.25">
      <c r="A285" s="15" t="s">
        <v>912</v>
      </c>
      <c r="B285" s="14" t="s">
        <v>299</v>
      </c>
      <c r="C285" s="16">
        <v>43192</v>
      </c>
      <c r="D285" s="14">
        <v>12</v>
      </c>
      <c r="E285" s="16">
        <v>43557</v>
      </c>
      <c r="F285" s="17" t="s">
        <v>300</v>
      </c>
      <c r="G285" s="14" t="s">
        <v>615</v>
      </c>
      <c r="H285" s="14" t="s">
        <v>147</v>
      </c>
    </row>
    <row r="286" spans="1:8" ht="33.75" x14ac:dyDescent="0.25">
      <c r="A286" s="15" t="s">
        <v>384</v>
      </c>
      <c r="B286" s="14" t="s">
        <v>385</v>
      </c>
      <c r="C286" s="16">
        <v>43374</v>
      </c>
      <c r="D286" s="14">
        <v>14</v>
      </c>
      <c r="E286" s="16">
        <v>43800</v>
      </c>
      <c r="F286" s="17" t="s">
        <v>418</v>
      </c>
      <c r="G286" s="14" t="s">
        <v>615</v>
      </c>
      <c r="H286" s="14" t="s">
        <v>147</v>
      </c>
    </row>
    <row r="287" spans="1:8" ht="22.5" x14ac:dyDescent="0.25">
      <c r="A287" s="15" t="s">
        <v>266</v>
      </c>
      <c r="B287" s="14" t="s">
        <v>78</v>
      </c>
      <c r="C287" s="16">
        <v>42741</v>
      </c>
      <c r="D287" s="14">
        <v>18</v>
      </c>
      <c r="E287" s="16">
        <v>43287</v>
      </c>
      <c r="F287" s="17" t="s">
        <v>79</v>
      </c>
      <c r="G287" s="14" t="s">
        <v>76</v>
      </c>
      <c r="H287" s="14" t="s">
        <v>80</v>
      </c>
    </row>
    <row r="288" spans="1:8" ht="33.75" x14ac:dyDescent="0.25">
      <c r="A288" s="15" t="s">
        <v>343</v>
      </c>
      <c r="B288" s="14" t="s">
        <v>344</v>
      </c>
      <c r="C288" s="16">
        <v>43374</v>
      </c>
      <c r="D288" s="14">
        <v>18</v>
      </c>
      <c r="E288" s="16">
        <v>43922</v>
      </c>
      <c r="F288" s="17" t="s">
        <v>79</v>
      </c>
      <c r="G288" s="14" t="s">
        <v>76</v>
      </c>
      <c r="H288" s="14" t="s">
        <v>80</v>
      </c>
    </row>
    <row r="289" spans="1:8" ht="33.75" x14ac:dyDescent="0.25">
      <c r="A289" s="15" t="s">
        <v>171</v>
      </c>
      <c r="B289" s="14" t="s">
        <v>172</v>
      </c>
      <c r="C289" s="16">
        <v>42857</v>
      </c>
      <c r="D289" s="14">
        <v>12</v>
      </c>
      <c r="E289" s="16">
        <v>43222</v>
      </c>
      <c r="F289" s="17" t="s">
        <v>173</v>
      </c>
      <c r="G289" s="14" t="s">
        <v>174</v>
      </c>
      <c r="H289" s="14" t="s">
        <v>175</v>
      </c>
    </row>
    <row r="290" spans="1:8" ht="22.5" x14ac:dyDescent="0.25">
      <c r="A290" s="15" t="s">
        <v>176</v>
      </c>
      <c r="B290" s="14" t="s">
        <v>177</v>
      </c>
      <c r="C290" s="16">
        <v>42857</v>
      </c>
      <c r="D290" s="14">
        <v>24</v>
      </c>
      <c r="E290" s="16">
        <v>43587</v>
      </c>
      <c r="F290" s="17" t="s">
        <v>173</v>
      </c>
      <c r="G290" s="14" t="s">
        <v>174</v>
      </c>
      <c r="H290" s="14" t="s">
        <v>175</v>
      </c>
    </row>
    <row r="291" spans="1:8" ht="22.5" x14ac:dyDescent="0.25">
      <c r="A291" s="15" t="s">
        <v>394</v>
      </c>
      <c r="B291" s="14" t="s">
        <v>395</v>
      </c>
      <c r="C291" s="16">
        <v>43374</v>
      </c>
      <c r="D291" s="14">
        <v>12</v>
      </c>
      <c r="E291" s="16">
        <v>43739</v>
      </c>
      <c r="F291" s="17" t="s">
        <v>173</v>
      </c>
      <c r="G291" s="14" t="s">
        <v>174</v>
      </c>
      <c r="H291" s="14" t="s">
        <v>175</v>
      </c>
    </row>
    <row r="292" spans="1:8" ht="22.5" x14ac:dyDescent="0.25">
      <c r="A292" s="15" t="s">
        <v>800</v>
      </c>
      <c r="B292" s="14" t="s">
        <v>801</v>
      </c>
      <c r="C292" s="16">
        <v>43922</v>
      </c>
      <c r="D292" s="14">
        <v>8</v>
      </c>
      <c r="E292" s="16">
        <v>44166</v>
      </c>
      <c r="F292" s="17" t="s">
        <v>173</v>
      </c>
      <c r="G292" s="14" t="s">
        <v>174</v>
      </c>
      <c r="H292" s="14" t="s">
        <v>175</v>
      </c>
    </row>
    <row r="293" spans="1:8" ht="45" x14ac:dyDescent="0.25">
      <c r="A293" s="15" t="s">
        <v>802</v>
      </c>
      <c r="B293" s="14" t="s">
        <v>803</v>
      </c>
      <c r="C293" s="16">
        <v>44105</v>
      </c>
      <c r="D293" s="14">
        <v>24</v>
      </c>
      <c r="E293" s="16">
        <v>44835</v>
      </c>
      <c r="F293" s="17" t="s">
        <v>173</v>
      </c>
      <c r="G293" s="14" t="s">
        <v>174</v>
      </c>
      <c r="H293" s="14" t="s">
        <v>175</v>
      </c>
    </row>
    <row r="294" spans="1:8" ht="33.75" x14ac:dyDescent="0.25">
      <c r="A294" s="15" t="s">
        <v>804</v>
      </c>
      <c r="B294" s="14" t="s">
        <v>805</v>
      </c>
      <c r="C294" s="16">
        <v>44136</v>
      </c>
      <c r="D294" s="14">
        <v>18</v>
      </c>
      <c r="E294" s="16">
        <v>44682</v>
      </c>
      <c r="F294" s="17" t="s">
        <v>173</v>
      </c>
      <c r="G294" s="14" t="s">
        <v>174</v>
      </c>
      <c r="H294" s="14" t="s">
        <v>175</v>
      </c>
    </row>
    <row r="295" spans="1:8" ht="45" x14ac:dyDescent="0.25">
      <c r="A295" s="15" t="s">
        <v>923</v>
      </c>
      <c r="B295" s="14" t="s">
        <v>924</v>
      </c>
      <c r="C295" s="16">
        <v>44501</v>
      </c>
      <c r="D295" s="14">
        <v>12</v>
      </c>
      <c r="E295" s="16">
        <v>44866</v>
      </c>
      <c r="F295" s="17" t="s">
        <v>173</v>
      </c>
      <c r="G295" s="14" t="s">
        <v>174</v>
      </c>
      <c r="H295" s="14" t="s">
        <v>175</v>
      </c>
    </row>
    <row r="296" spans="1:8" ht="45" x14ac:dyDescent="0.25">
      <c r="A296" s="15" t="s">
        <v>489</v>
      </c>
      <c r="B296" s="14" t="s">
        <v>490</v>
      </c>
      <c r="C296" s="16">
        <v>43586</v>
      </c>
      <c r="D296" s="14">
        <v>18</v>
      </c>
      <c r="E296" s="16">
        <v>44136</v>
      </c>
      <c r="F296" s="17" t="s">
        <v>530</v>
      </c>
      <c r="G296" s="14" t="s">
        <v>174</v>
      </c>
      <c r="H296" s="14" t="s">
        <v>175</v>
      </c>
    </row>
    <row r="297" spans="1:8" ht="45" x14ac:dyDescent="0.25">
      <c r="A297" s="15" t="s">
        <v>491</v>
      </c>
      <c r="B297" s="14" t="s">
        <v>396</v>
      </c>
      <c r="C297" s="16">
        <v>43374</v>
      </c>
      <c r="D297" s="14">
        <v>24</v>
      </c>
      <c r="E297" s="16">
        <v>44105</v>
      </c>
      <c r="F297" s="17" t="s">
        <v>421</v>
      </c>
      <c r="G297" s="14" t="s">
        <v>433</v>
      </c>
      <c r="H297" s="14" t="s">
        <v>433</v>
      </c>
    </row>
    <row r="298" spans="1:8" ht="33.75" x14ac:dyDescent="0.25">
      <c r="A298" s="15" t="s">
        <v>186</v>
      </c>
      <c r="B298" s="14" t="s">
        <v>187</v>
      </c>
      <c r="C298" s="16">
        <v>42767</v>
      </c>
      <c r="D298" s="14">
        <v>36</v>
      </c>
      <c r="E298" s="16">
        <v>43862</v>
      </c>
      <c r="F298" s="17" t="s">
        <v>181</v>
      </c>
      <c r="G298" s="14" t="s">
        <v>182</v>
      </c>
      <c r="H298" s="14" t="s">
        <v>183</v>
      </c>
    </row>
    <row r="299" spans="1:8" ht="22.5" x14ac:dyDescent="0.25">
      <c r="A299" s="15" t="s">
        <v>188</v>
      </c>
      <c r="B299" s="14" t="s">
        <v>189</v>
      </c>
      <c r="C299" s="16">
        <v>42747</v>
      </c>
      <c r="D299" s="14">
        <v>24</v>
      </c>
      <c r="E299" s="16">
        <v>43477</v>
      </c>
      <c r="F299" s="17" t="s">
        <v>181</v>
      </c>
      <c r="G299" s="14" t="s">
        <v>182</v>
      </c>
      <c r="H299" s="14" t="s">
        <v>183</v>
      </c>
    </row>
    <row r="300" spans="1:8" ht="22.5" x14ac:dyDescent="0.25">
      <c r="A300" s="15" t="s">
        <v>1005</v>
      </c>
      <c r="B300" s="14" t="s">
        <v>1006</v>
      </c>
      <c r="C300" s="16">
        <v>44417</v>
      </c>
      <c r="D300" s="14">
        <v>24</v>
      </c>
      <c r="E300" s="16">
        <v>45147</v>
      </c>
      <c r="F300" s="17" t="s">
        <v>181</v>
      </c>
      <c r="G300" s="14" t="s">
        <v>182</v>
      </c>
      <c r="H300" s="14" t="s">
        <v>183</v>
      </c>
    </row>
    <row r="301" spans="1:8" ht="22.5" x14ac:dyDescent="0.25">
      <c r="A301" s="15" t="s">
        <v>812</v>
      </c>
      <c r="B301" s="14" t="s">
        <v>813</v>
      </c>
      <c r="C301" s="16">
        <v>43922</v>
      </c>
      <c r="D301" s="14">
        <v>18</v>
      </c>
      <c r="E301" s="16">
        <v>44470</v>
      </c>
      <c r="F301" s="17" t="s">
        <v>181</v>
      </c>
      <c r="G301" s="14" t="s">
        <v>182</v>
      </c>
      <c r="H301" s="14" t="s">
        <v>183</v>
      </c>
    </row>
    <row r="302" spans="1:8" ht="22.5" x14ac:dyDescent="0.25">
      <c r="A302" s="15" t="s">
        <v>178</v>
      </c>
      <c r="B302" s="14" t="s">
        <v>179</v>
      </c>
      <c r="C302" s="16">
        <v>42740</v>
      </c>
      <c r="D302" s="14">
        <v>36</v>
      </c>
      <c r="E302" s="16">
        <v>43835</v>
      </c>
      <c r="F302" s="17" t="s">
        <v>180</v>
      </c>
      <c r="G302" s="14" t="s">
        <v>182</v>
      </c>
      <c r="H302" s="14" t="s">
        <v>183</v>
      </c>
    </row>
    <row r="303" spans="1:8" ht="22.5" x14ac:dyDescent="0.25">
      <c r="A303" s="15" t="s">
        <v>492</v>
      </c>
      <c r="B303" s="14" t="s">
        <v>493</v>
      </c>
      <c r="C303" s="16">
        <v>43556</v>
      </c>
      <c r="D303" s="14">
        <v>18</v>
      </c>
      <c r="E303" s="16">
        <v>44105</v>
      </c>
      <c r="F303" s="17" t="s">
        <v>962</v>
      </c>
      <c r="G303" s="14" t="s">
        <v>182</v>
      </c>
      <c r="H303" s="14" t="s">
        <v>183</v>
      </c>
    </row>
    <row r="304" spans="1:8" ht="33.75" x14ac:dyDescent="0.25">
      <c r="A304" s="15" t="s">
        <v>494</v>
      </c>
      <c r="B304" s="14" t="s">
        <v>495</v>
      </c>
      <c r="C304" s="16">
        <v>43535</v>
      </c>
      <c r="D304" s="14">
        <v>12</v>
      </c>
      <c r="E304" s="16">
        <v>43901</v>
      </c>
      <c r="F304" s="17" t="s">
        <v>962</v>
      </c>
      <c r="G304" s="14" t="s">
        <v>182</v>
      </c>
      <c r="H304" s="14" t="s">
        <v>183</v>
      </c>
    </row>
    <row r="305" spans="1:8" ht="22.5" x14ac:dyDescent="0.25">
      <c r="A305" s="15" t="s">
        <v>587</v>
      </c>
      <c r="B305" s="14" t="s">
        <v>588</v>
      </c>
      <c r="C305" s="16">
        <v>43711</v>
      </c>
      <c r="D305" s="14">
        <v>12</v>
      </c>
      <c r="E305" s="16">
        <v>44077</v>
      </c>
      <c r="F305" s="17" t="s">
        <v>962</v>
      </c>
      <c r="G305" s="14" t="s">
        <v>182</v>
      </c>
      <c r="H305" s="14" t="s">
        <v>183</v>
      </c>
    </row>
    <row r="306" spans="1:8" ht="22.5" x14ac:dyDescent="0.25">
      <c r="A306" s="15" t="s">
        <v>928</v>
      </c>
      <c r="B306" s="14" t="s">
        <v>929</v>
      </c>
      <c r="C306" s="16">
        <v>44424</v>
      </c>
      <c r="D306" s="14">
        <v>6</v>
      </c>
      <c r="E306" s="16">
        <v>44608</v>
      </c>
      <c r="F306" s="17" t="s">
        <v>962</v>
      </c>
      <c r="G306" s="14" t="s">
        <v>182</v>
      </c>
      <c r="H306" s="14" t="s">
        <v>183</v>
      </c>
    </row>
    <row r="307" spans="1:8" ht="22.5" x14ac:dyDescent="0.25">
      <c r="A307" s="15" t="s">
        <v>936</v>
      </c>
      <c r="B307" s="14" t="s">
        <v>937</v>
      </c>
      <c r="C307" s="16">
        <v>44515</v>
      </c>
      <c r="D307" s="14">
        <v>18</v>
      </c>
      <c r="E307" s="16">
        <v>45061</v>
      </c>
      <c r="F307" s="17" t="s">
        <v>962</v>
      </c>
      <c r="G307" s="14" t="s">
        <v>182</v>
      </c>
      <c r="H307" s="14" t="s">
        <v>183</v>
      </c>
    </row>
    <row r="308" spans="1:8" ht="33.75" x14ac:dyDescent="0.25">
      <c r="A308" s="15" t="s">
        <v>930</v>
      </c>
      <c r="B308" s="14" t="s">
        <v>931</v>
      </c>
      <c r="C308" s="16">
        <v>44593</v>
      </c>
      <c r="D308" s="14">
        <v>15</v>
      </c>
      <c r="E308" s="16">
        <v>45047</v>
      </c>
      <c r="F308" s="17" t="s">
        <v>962</v>
      </c>
      <c r="G308" s="14" t="s">
        <v>182</v>
      </c>
      <c r="H308" s="14" t="s">
        <v>183</v>
      </c>
    </row>
    <row r="309" spans="1:8" ht="33.75" x14ac:dyDescent="0.25">
      <c r="A309" s="15" t="s">
        <v>193</v>
      </c>
      <c r="B309" s="14" t="s">
        <v>194</v>
      </c>
      <c r="C309" s="16">
        <v>42979</v>
      </c>
      <c r="D309" s="14">
        <v>18</v>
      </c>
      <c r="E309" s="16">
        <v>43525</v>
      </c>
      <c r="F309" s="17" t="s">
        <v>192</v>
      </c>
      <c r="G309" s="14" t="s">
        <v>182</v>
      </c>
      <c r="H309" s="14" t="s">
        <v>183</v>
      </c>
    </row>
    <row r="310" spans="1:8" ht="33.75" x14ac:dyDescent="0.25">
      <c r="A310" s="15" t="s">
        <v>397</v>
      </c>
      <c r="B310" s="14" t="s">
        <v>398</v>
      </c>
      <c r="C310" s="16">
        <v>43374</v>
      </c>
      <c r="D310" s="14">
        <v>18</v>
      </c>
      <c r="E310" s="16">
        <v>43922</v>
      </c>
      <c r="F310" s="17" t="s">
        <v>192</v>
      </c>
      <c r="G310" s="14" t="s">
        <v>182</v>
      </c>
      <c r="H310" s="14" t="s">
        <v>183</v>
      </c>
    </row>
    <row r="311" spans="1:8" ht="22.5" x14ac:dyDescent="0.25">
      <c r="A311" s="15" t="s">
        <v>583</v>
      </c>
      <c r="B311" s="14" t="s">
        <v>584</v>
      </c>
      <c r="C311" s="16">
        <v>43770</v>
      </c>
      <c r="D311" s="14">
        <v>9</v>
      </c>
      <c r="E311" s="16">
        <v>44044</v>
      </c>
      <c r="F311" s="17" t="s">
        <v>192</v>
      </c>
      <c r="G311" s="14" t="s">
        <v>182</v>
      </c>
      <c r="H311" s="14" t="s">
        <v>183</v>
      </c>
    </row>
    <row r="312" spans="1:8" ht="22.5" x14ac:dyDescent="0.25">
      <c r="A312" s="15" t="s">
        <v>808</v>
      </c>
      <c r="B312" s="14" t="s">
        <v>809</v>
      </c>
      <c r="C312" s="16">
        <v>43922</v>
      </c>
      <c r="D312" s="14">
        <v>24</v>
      </c>
      <c r="E312" s="16">
        <v>44652</v>
      </c>
      <c r="F312" s="17" t="s">
        <v>192</v>
      </c>
      <c r="G312" s="14" t="s">
        <v>182</v>
      </c>
      <c r="H312" s="14" t="s">
        <v>183</v>
      </c>
    </row>
    <row r="313" spans="1:8" ht="22.5" x14ac:dyDescent="0.25">
      <c r="A313" s="15" t="s">
        <v>814</v>
      </c>
      <c r="B313" s="14" t="s">
        <v>815</v>
      </c>
      <c r="C313" s="16">
        <v>43922</v>
      </c>
      <c r="D313" s="14">
        <v>12</v>
      </c>
      <c r="E313" s="16">
        <v>44287</v>
      </c>
      <c r="F313" s="17" t="s">
        <v>192</v>
      </c>
      <c r="G313" s="14" t="s">
        <v>182</v>
      </c>
      <c r="H313" s="14" t="s">
        <v>183</v>
      </c>
    </row>
    <row r="314" spans="1:8" ht="45" x14ac:dyDescent="0.25">
      <c r="A314" s="15" t="s">
        <v>820</v>
      </c>
      <c r="B314" s="14" t="s">
        <v>821</v>
      </c>
      <c r="C314" s="16">
        <v>44136</v>
      </c>
      <c r="D314" s="14">
        <v>12</v>
      </c>
      <c r="E314" s="16">
        <v>44501</v>
      </c>
      <c r="F314" s="17" t="s">
        <v>192</v>
      </c>
      <c r="G314" s="14" t="s">
        <v>182</v>
      </c>
      <c r="H314" s="14" t="s">
        <v>183</v>
      </c>
    </row>
    <row r="315" spans="1:8" ht="22.5" x14ac:dyDescent="0.25">
      <c r="A315" s="15" t="s">
        <v>932</v>
      </c>
      <c r="B315" s="14" t="s">
        <v>933</v>
      </c>
      <c r="C315" s="16">
        <v>44621</v>
      </c>
      <c r="D315" s="14">
        <v>24</v>
      </c>
      <c r="E315" s="16">
        <v>45352</v>
      </c>
      <c r="F315" s="17" t="s">
        <v>192</v>
      </c>
      <c r="G315" s="14" t="s">
        <v>182</v>
      </c>
      <c r="H315" s="14" t="s">
        <v>183</v>
      </c>
    </row>
    <row r="316" spans="1:8" ht="22.5" x14ac:dyDescent="0.25">
      <c r="A316" s="15" t="s">
        <v>934</v>
      </c>
      <c r="B316" s="14" t="s">
        <v>935</v>
      </c>
      <c r="C316" s="16">
        <v>44621</v>
      </c>
      <c r="D316" s="14">
        <v>18</v>
      </c>
      <c r="E316" s="16">
        <v>45170</v>
      </c>
      <c r="F316" s="17" t="s">
        <v>192</v>
      </c>
      <c r="G316" s="14" t="s">
        <v>182</v>
      </c>
      <c r="H316" s="14" t="s">
        <v>183</v>
      </c>
    </row>
    <row r="317" spans="1:8" ht="22.5" x14ac:dyDescent="0.25">
      <c r="A317" s="15" t="s">
        <v>991</v>
      </c>
      <c r="B317" s="14" t="s">
        <v>992</v>
      </c>
      <c r="C317" s="16">
        <v>44655</v>
      </c>
      <c r="D317" s="14">
        <v>15</v>
      </c>
      <c r="E317" s="16">
        <v>45111</v>
      </c>
      <c r="F317" s="17" t="s">
        <v>1013</v>
      </c>
      <c r="G317" s="14" t="s">
        <v>1019</v>
      </c>
      <c r="H317" s="14" t="s">
        <v>183</v>
      </c>
    </row>
    <row r="318" spans="1:8" ht="22.5" x14ac:dyDescent="0.25">
      <c r="A318" s="15" t="s">
        <v>195</v>
      </c>
      <c r="B318" s="14" t="s">
        <v>196</v>
      </c>
      <c r="C318" s="16">
        <v>42968</v>
      </c>
      <c r="D318" s="14">
        <v>15</v>
      </c>
      <c r="E318" s="16">
        <v>43425</v>
      </c>
      <c r="F318" s="17" t="s">
        <v>316</v>
      </c>
      <c r="G318" s="14" t="s">
        <v>182</v>
      </c>
      <c r="H318" s="14" t="s">
        <v>183</v>
      </c>
    </row>
    <row r="319" spans="1:8" ht="33.75" x14ac:dyDescent="0.25">
      <c r="A319" s="15" t="s">
        <v>190</v>
      </c>
      <c r="B319" s="14" t="s">
        <v>191</v>
      </c>
      <c r="C319" s="16">
        <v>42948</v>
      </c>
      <c r="D319" s="14">
        <v>32</v>
      </c>
      <c r="E319" s="16">
        <v>43922</v>
      </c>
      <c r="F319" s="17" t="s">
        <v>306</v>
      </c>
      <c r="G319" s="14" t="s">
        <v>182</v>
      </c>
      <c r="H319" s="14" t="s">
        <v>183</v>
      </c>
    </row>
    <row r="320" spans="1:8" ht="45" x14ac:dyDescent="0.25">
      <c r="A320" s="15" t="s">
        <v>307</v>
      </c>
      <c r="B320" s="14" t="s">
        <v>308</v>
      </c>
      <c r="C320" s="16">
        <v>43327</v>
      </c>
      <c r="D320" s="14">
        <v>24</v>
      </c>
      <c r="E320" s="16">
        <v>44058</v>
      </c>
      <c r="F320" s="17" t="s">
        <v>306</v>
      </c>
      <c r="G320" s="14" t="s">
        <v>182</v>
      </c>
      <c r="H320" s="14" t="s">
        <v>183</v>
      </c>
    </row>
    <row r="321" spans="1:8" ht="22.5" x14ac:dyDescent="0.25">
      <c r="A321" s="15" t="s">
        <v>312</v>
      </c>
      <c r="B321" s="14" t="s">
        <v>313</v>
      </c>
      <c r="C321" s="16">
        <v>43192</v>
      </c>
      <c r="D321" s="14">
        <v>12</v>
      </c>
      <c r="E321" s="16">
        <v>43557</v>
      </c>
      <c r="F321" s="17" t="s">
        <v>306</v>
      </c>
      <c r="G321" s="14" t="s">
        <v>182</v>
      </c>
      <c r="H321" s="14" t="s">
        <v>183</v>
      </c>
    </row>
    <row r="322" spans="1:8" ht="22.5" x14ac:dyDescent="0.25">
      <c r="A322" s="15" t="s">
        <v>581</v>
      </c>
      <c r="B322" s="14" t="s">
        <v>582</v>
      </c>
      <c r="C322" s="16">
        <v>43892</v>
      </c>
      <c r="D322" s="14">
        <v>24</v>
      </c>
      <c r="E322" s="16">
        <v>44622</v>
      </c>
      <c r="F322" s="17" t="s">
        <v>306</v>
      </c>
      <c r="G322" s="14" t="s">
        <v>182</v>
      </c>
      <c r="H322" s="14" t="s">
        <v>183</v>
      </c>
    </row>
    <row r="323" spans="1:8" ht="22.5" x14ac:dyDescent="0.25">
      <c r="A323" s="15" t="s">
        <v>589</v>
      </c>
      <c r="B323" s="14" t="s">
        <v>590</v>
      </c>
      <c r="C323" s="16">
        <v>43740</v>
      </c>
      <c r="D323" s="14">
        <v>12</v>
      </c>
      <c r="E323" s="16">
        <v>44106</v>
      </c>
      <c r="F323" s="17" t="s">
        <v>306</v>
      </c>
      <c r="G323" s="14" t="s">
        <v>182</v>
      </c>
      <c r="H323" s="14" t="s">
        <v>183</v>
      </c>
    </row>
    <row r="324" spans="1:8" ht="22.5" x14ac:dyDescent="0.25">
      <c r="A324" s="15" t="s">
        <v>822</v>
      </c>
      <c r="B324" s="14" t="s">
        <v>823</v>
      </c>
      <c r="C324" s="16">
        <v>44105</v>
      </c>
      <c r="D324" s="14">
        <v>18</v>
      </c>
      <c r="E324" s="16">
        <v>44652</v>
      </c>
      <c r="F324" s="17" t="s">
        <v>306</v>
      </c>
      <c r="G324" s="14" t="s">
        <v>182</v>
      </c>
      <c r="H324" s="14" t="s">
        <v>183</v>
      </c>
    </row>
    <row r="325" spans="1:8" ht="22.5" x14ac:dyDescent="0.25">
      <c r="A325" s="15" t="s">
        <v>926</v>
      </c>
      <c r="B325" s="14" t="s">
        <v>927</v>
      </c>
      <c r="C325" s="16">
        <v>44470</v>
      </c>
      <c r="D325" s="14">
        <v>18</v>
      </c>
      <c r="E325" s="16">
        <v>45017</v>
      </c>
      <c r="F325" s="17" t="s">
        <v>306</v>
      </c>
      <c r="G325" s="14" t="s">
        <v>182</v>
      </c>
      <c r="H325" s="14" t="s">
        <v>183</v>
      </c>
    </row>
    <row r="326" spans="1:8" ht="22.5" x14ac:dyDescent="0.25">
      <c r="A326" s="15" t="s">
        <v>184</v>
      </c>
      <c r="B326" s="14" t="s">
        <v>185</v>
      </c>
      <c r="C326" s="16">
        <v>42747</v>
      </c>
      <c r="D326" s="14">
        <v>23</v>
      </c>
      <c r="E326" s="16">
        <v>43446</v>
      </c>
      <c r="F326" s="17" t="s">
        <v>316</v>
      </c>
      <c r="G326" s="14" t="s">
        <v>182</v>
      </c>
      <c r="H326" s="14" t="s">
        <v>183</v>
      </c>
    </row>
    <row r="327" spans="1:8" ht="22.5" x14ac:dyDescent="0.25">
      <c r="A327" s="15" t="s">
        <v>591</v>
      </c>
      <c r="B327" s="14" t="s">
        <v>592</v>
      </c>
      <c r="C327" s="16">
        <v>43770</v>
      </c>
      <c r="D327" s="14">
        <v>12</v>
      </c>
      <c r="E327" s="16">
        <v>44136</v>
      </c>
      <c r="F327" s="17" t="s">
        <v>611</v>
      </c>
      <c r="G327" s="14" t="s">
        <v>182</v>
      </c>
      <c r="H327" s="14" t="s">
        <v>183</v>
      </c>
    </row>
    <row r="328" spans="1:8" ht="22.5" x14ac:dyDescent="0.25">
      <c r="A328" s="15" t="s">
        <v>810</v>
      </c>
      <c r="B328" s="14" t="s">
        <v>811</v>
      </c>
      <c r="C328" s="16">
        <v>44105</v>
      </c>
      <c r="D328" s="14">
        <v>18</v>
      </c>
      <c r="E328" s="16">
        <v>44652</v>
      </c>
      <c r="F328" s="17" t="s">
        <v>611</v>
      </c>
      <c r="G328" s="14" t="s">
        <v>182</v>
      </c>
      <c r="H328" s="14" t="s">
        <v>183</v>
      </c>
    </row>
    <row r="329" spans="1:8" ht="22.5" x14ac:dyDescent="0.25">
      <c r="A329" s="15" t="s">
        <v>816</v>
      </c>
      <c r="B329" s="14" t="s">
        <v>817</v>
      </c>
      <c r="C329" s="16">
        <v>43922</v>
      </c>
      <c r="D329" s="14">
        <v>24</v>
      </c>
      <c r="E329" s="16">
        <v>44652</v>
      </c>
      <c r="F329" s="17" t="s">
        <v>611</v>
      </c>
      <c r="G329" s="14" t="s">
        <v>182</v>
      </c>
      <c r="H329" s="14" t="s">
        <v>183</v>
      </c>
    </row>
    <row r="330" spans="1:8" ht="22.5" x14ac:dyDescent="0.25">
      <c r="A330" s="15" t="s">
        <v>806</v>
      </c>
      <c r="B330" s="14" t="s">
        <v>496</v>
      </c>
      <c r="C330" s="16">
        <v>43556</v>
      </c>
      <c r="D330" s="14">
        <v>18</v>
      </c>
      <c r="E330" s="16">
        <v>44105</v>
      </c>
      <c r="F330" s="17" t="s">
        <v>807</v>
      </c>
      <c r="G330" s="14" t="s">
        <v>182</v>
      </c>
      <c r="H330" s="14" t="s">
        <v>183</v>
      </c>
    </row>
    <row r="331" spans="1:8" ht="22.5" x14ac:dyDescent="0.25">
      <c r="A331" s="15" t="s">
        <v>818</v>
      </c>
      <c r="B331" s="14" t="s">
        <v>819</v>
      </c>
      <c r="C331" s="16">
        <v>43871</v>
      </c>
      <c r="D331" s="14">
        <v>12</v>
      </c>
      <c r="E331" s="16">
        <v>44237</v>
      </c>
      <c r="F331" s="17" t="s">
        <v>807</v>
      </c>
      <c r="G331" s="14" t="s">
        <v>182</v>
      </c>
      <c r="H331" s="14" t="s">
        <v>183</v>
      </c>
    </row>
    <row r="332" spans="1:8" ht="22.5" x14ac:dyDescent="0.25">
      <c r="A332" s="15" t="s">
        <v>824</v>
      </c>
      <c r="B332" s="14" t="s">
        <v>825</v>
      </c>
      <c r="C332" s="16">
        <v>44105</v>
      </c>
      <c r="D332" s="14">
        <v>12</v>
      </c>
      <c r="E332" s="16">
        <v>44470</v>
      </c>
      <c r="F332" s="17" t="s">
        <v>807</v>
      </c>
      <c r="G332" s="14" t="s">
        <v>182</v>
      </c>
      <c r="H332" s="14" t="s">
        <v>183</v>
      </c>
    </row>
    <row r="333" spans="1:8" ht="33.75" x14ac:dyDescent="0.25">
      <c r="A333" s="15" t="s">
        <v>826</v>
      </c>
      <c r="B333" s="14" t="s">
        <v>827</v>
      </c>
      <c r="C333" s="16">
        <v>44105</v>
      </c>
      <c r="D333" s="14">
        <v>18</v>
      </c>
      <c r="E333" s="16">
        <v>44652</v>
      </c>
      <c r="F333" s="17" t="s">
        <v>807</v>
      </c>
      <c r="G333" s="14" t="s">
        <v>182</v>
      </c>
      <c r="H333" s="14" t="s">
        <v>183</v>
      </c>
    </row>
    <row r="334" spans="1:8" ht="33.75" x14ac:dyDescent="0.25">
      <c r="A334" s="15" t="s">
        <v>967</v>
      </c>
      <c r="B334" s="14" t="s">
        <v>925</v>
      </c>
      <c r="C334" s="16">
        <v>44256</v>
      </c>
      <c r="D334" s="14">
        <v>12</v>
      </c>
      <c r="E334" s="16">
        <v>44621</v>
      </c>
      <c r="F334" s="17" t="s">
        <v>807</v>
      </c>
      <c r="G334" s="14" t="s">
        <v>182</v>
      </c>
      <c r="H334" s="14" t="s">
        <v>183</v>
      </c>
    </row>
    <row r="335" spans="1:8" ht="45" x14ac:dyDescent="0.25">
      <c r="A335" s="15" t="s">
        <v>828</v>
      </c>
      <c r="B335" s="14" t="s">
        <v>829</v>
      </c>
      <c r="C335" s="16">
        <v>44139</v>
      </c>
      <c r="D335" s="14">
        <v>10</v>
      </c>
      <c r="E335" s="16">
        <v>44443</v>
      </c>
      <c r="F335" s="17" t="s">
        <v>807</v>
      </c>
      <c r="G335" s="14" t="s">
        <v>182</v>
      </c>
      <c r="H335" s="14" t="s">
        <v>183</v>
      </c>
    </row>
    <row r="336" spans="1:8" ht="22.5" x14ac:dyDescent="0.25">
      <c r="A336" s="15" t="s">
        <v>971</v>
      </c>
      <c r="B336" s="14" t="s">
        <v>972</v>
      </c>
      <c r="C336" s="16">
        <v>44634</v>
      </c>
      <c r="D336" s="14">
        <v>9</v>
      </c>
      <c r="E336" s="16">
        <v>44909</v>
      </c>
      <c r="F336" s="17" t="s">
        <v>807</v>
      </c>
      <c r="G336" s="14" t="s">
        <v>1019</v>
      </c>
      <c r="H336" s="14" t="s">
        <v>183</v>
      </c>
    </row>
    <row r="337" spans="1:8" ht="22.5" x14ac:dyDescent="0.25">
      <c r="A337" s="15" t="s">
        <v>585</v>
      </c>
      <c r="B337" s="14" t="s">
        <v>586</v>
      </c>
      <c r="C337" s="16">
        <v>43739</v>
      </c>
      <c r="D337" s="14">
        <v>18</v>
      </c>
      <c r="E337" s="16">
        <v>44287</v>
      </c>
      <c r="F337" s="17" t="s">
        <v>610</v>
      </c>
      <c r="G337" s="14" t="s">
        <v>182</v>
      </c>
      <c r="H337" s="14" t="s">
        <v>183</v>
      </c>
    </row>
    <row r="338" spans="1:8" ht="45" x14ac:dyDescent="0.25">
      <c r="A338" s="15" t="s">
        <v>314</v>
      </c>
      <c r="B338" s="14" t="s">
        <v>315</v>
      </c>
      <c r="C338" s="16">
        <v>43192</v>
      </c>
      <c r="D338" s="14">
        <v>18</v>
      </c>
      <c r="E338" s="16">
        <v>43740</v>
      </c>
      <c r="F338" s="17" t="s">
        <v>316</v>
      </c>
      <c r="G338" s="14" t="s">
        <v>182</v>
      </c>
      <c r="H338" s="14" t="s">
        <v>183</v>
      </c>
    </row>
    <row r="339" spans="1:8" ht="33.75" x14ac:dyDescent="0.25">
      <c r="A339" s="15" t="s">
        <v>309</v>
      </c>
      <c r="B339" s="14" t="s">
        <v>310</v>
      </c>
      <c r="C339" s="16">
        <v>43192</v>
      </c>
      <c r="D339" s="14">
        <v>22</v>
      </c>
      <c r="E339" s="16">
        <v>43863</v>
      </c>
      <c r="F339" s="17" t="s">
        <v>311</v>
      </c>
      <c r="G339" s="14" t="s">
        <v>182</v>
      </c>
      <c r="H339" s="14" t="s">
        <v>183</v>
      </c>
    </row>
    <row r="340" spans="1:8" ht="33.75" x14ac:dyDescent="0.25">
      <c r="A340" s="15" t="s">
        <v>345</v>
      </c>
      <c r="B340" s="14" t="s">
        <v>346</v>
      </c>
      <c r="C340" s="16">
        <v>43405</v>
      </c>
      <c r="D340" s="14">
        <v>20</v>
      </c>
      <c r="E340" s="16">
        <v>44013</v>
      </c>
      <c r="F340" s="17" t="s">
        <v>410</v>
      </c>
      <c r="G340" s="14" t="s">
        <v>76</v>
      </c>
      <c r="H340" s="14" t="s">
        <v>425</v>
      </c>
    </row>
    <row r="341" spans="1:8" ht="33.75" x14ac:dyDescent="0.25">
      <c r="A341" s="15" t="s">
        <v>655</v>
      </c>
      <c r="B341" s="14" t="s">
        <v>656</v>
      </c>
      <c r="C341" s="16">
        <v>43922</v>
      </c>
      <c r="D341" s="14">
        <v>17</v>
      </c>
      <c r="E341" s="16">
        <v>44440</v>
      </c>
      <c r="F341" s="17" t="s">
        <v>410</v>
      </c>
      <c r="G341" s="14" t="s">
        <v>76</v>
      </c>
      <c r="H341" s="14" t="s">
        <v>425</v>
      </c>
    </row>
    <row r="342" spans="1:8" ht="33.75" x14ac:dyDescent="0.25">
      <c r="A342" s="15" t="s">
        <v>938</v>
      </c>
      <c r="B342" s="14" t="s">
        <v>939</v>
      </c>
      <c r="C342" s="16">
        <v>44501</v>
      </c>
      <c r="D342" s="14">
        <v>18</v>
      </c>
      <c r="E342" s="16">
        <v>45047</v>
      </c>
      <c r="F342" s="17" t="s">
        <v>963</v>
      </c>
      <c r="G342" s="14" t="s">
        <v>76</v>
      </c>
      <c r="H342" s="14" t="s">
        <v>425</v>
      </c>
    </row>
    <row r="343" spans="1:8" ht="45" x14ac:dyDescent="0.25">
      <c r="A343" s="15" t="s">
        <v>499</v>
      </c>
      <c r="B343" s="14" t="s">
        <v>500</v>
      </c>
      <c r="C343" s="16">
        <v>43535</v>
      </c>
      <c r="D343" s="14">
        <v>18</v>
      </c>
      <c r="E343" s="16">
        <v>44085</v>
      </c>
      <c r="F343" s="17" t="s">
        <v>532</v>
      </c>
      <c r="G343" s="14" t="s">
        <v>324</v>
      </c>
      <c r="H343" s="14" t="s">
        <v>200</v>
      </c>
    </row>
    <row r="344" spans="1:8" ht="33.75" x14ac:dyDescent="0.25">
      <c r="A344" s="15" t="s">
        <v>497</v>
      </c>
      <c r="B344" s="14" t="s">
        <v>498</v>
      </c>
      <c r="C344" s="16">
        <v>43556</v>
      </c>
      <c r="D344" s="14">
        <v>21</v>
      </c>
      <c r="E344" s="16">
        <v>44197</v>
      </c>
      <c r="F344" s="17" t="s">
        <v>531</v>
      </c>
      <c r="G344" s="14" t="s">
        <v>324</v>
      </c>
      <c r="H344" s="14" t="s">
        <v>537</v>
      </c>
    </row>
    <row r="345" spans="1:8" ht="22.5" x14ac:dyDescent="0.25">
      <c r="A345" s="15" t="s">
        <v>501</v>
      </c>
      <c r="B345" s="14" t="s">
        <v>502</v>
      </c>
      <c r="C345" s="16">
        <v>43514</v>
      </c>
      <c r="D345" s="14">
        <v>18</v>
      </c>
      <c r="E345" s="16">
        <v>44061</v>
      </c>
      <c r="F345" s="17" t="s">
        <v>531</v>
      </c>
      <c r="G345" s="14" t="s">
        <v>324</v>
      </c>
      <c r="H345" s="14" t="s">
        <v>537</v>
      </c>
    </row>
    <row r="346" spans="1:8" ht="22.5" x14ac:dyDescent="0.25">
      <c r="A346" s="15" t="s">
        <v>399</v>
      </c>
      <c r="B346" s="14" t="s">
        <v>400</v>
      </c>
      <c r="C346" s="16">
        <v>43374</v>
      </c>
      <c r="D346" s="14">
        <v>24</v>
      </c>
      <c r="E346" s="16">
        <v>44105</v>
      </c>
      <c r="F346" s="17" t="s">
        <v>423</v>
      </c>
      <c r="G346" s="14" t="s">
        <v>324</v>
      </c>
      <c r="H346" s="14" t="s">
        <v>200</v>
      </c>
    </row>
    <row r="347" spans="1:8" ht="22.5" x14ac:dyDescent="0.25">
      <c r="A347" s="15" t="s">
        <v>832</v>
      </c>
      <c r="B347" s="14" t="s">
        <v>833</v>
      </c>
      <c r="C347" s="16">
        <v>44139</v>
      </c>
      <c r="D347" s="14">
        <v>24</v>
      </c>
      <c r="E347" s="16">
        <v>44869</v>
      </c>
      <c r="F347" s="17" t="s">
        <v>423</v>
      </c>
      <c r="G347" s="14" t="s">
        <v>324</v>
      </c>
      <c r="H347" s="14" t="s">
        <v>200</v>
      </c>
    </row>
    <row r="348" spans="1:8" ht="22.5" x14ac:dyDescent="0.25">
      <c r="A348" s="15" t="s">
        <v>201</v>
      </c>
      <c r="B348" s="14" t="s">
        <v>202</v>
      </c>
      <c r="C348" s="16">
        <v>43101</v>
      </c>
      <c r="D348" s="14">
        <v>16</v>
      </c>
      <c r="E348" s="16">
        <v>43586</v>
      </c>
      <c r="F348" s="17" t="s">
        <v>199</v>
      </c>
      <c r="G348" s="14" t="s">
        <v>324</v>
      </c>
      <c r="H348" s="14" t="s">
        <v>200</v>
      </c>
    </row>
    <row r="349" spans="1:8" ht="22.5" x14ac:dyDescent="0.25">
      <c r="A349" s="15" t="s">
        <v>401</v>
      </c>
      <c r="B349" s="14" t="s">
        <v>402</v>
      </c>
      <c r="C349" s="16">
        <v>43405</v>
      </c>
      <c r="D349" s="14">
        <v>18</v>
      </c>
      <c r="E349" s="16">
        <v>43952</v>
      </c>
      <c r="F349" s="17" t="s">
        <v>199</v>
      </c>
      <c r="G349" s="14" t="s">
        <v>324</v>
      </c>
      <c r="H349" s="14" t="s">
        <v>200</v>
      </c>
    </row>
    <row r="350" spans="1:8" ht="22.5" x14ac:dyDescent="0.25">
      <c r="A350" s="15" t="s">
        <v>830</v>
      </c>
      <c r="B350" s="14" t="s">
        <v>831</v>
      </c>
      <c r="C350" s="16">
        <v>43922</v>
      </c>
      <c r="D350" s="14">
        <v>18</v>
      </c>
      <c r="E350" s="16">
        <v>44470</v>
      </c>
      <c r="F350" s="17" t="s">
        <v>199</v>
      </c>
      <c r="G350" s="14" t="s">
        <v>324</v>
      </c>
      <c r="H350" s="14" t="s">
        <v>537</v>
      </c>
    </row>
    <row r="351" spans="1:8" ht="22.5" x14ac:dyDescent="0.25">
      <c r="A351" s="15" t="s">
        <v>940</v>
      </c>
      <c r="B351" s="14" t="s">
        <v>941</v>
      </c>
      <c r="C351" s="16">
        <v>44501</v>
      </c>
      <c r="D351" s="14">
        <v>18</v>
      </c>
      <c r="E351" s="16">
        <v>45047</v>
      </c>
      <c r="F351" s="17" t="s">
        <v>199</v>
      </c>
      <c r="G351" s="14" t="s">
        <v>324</v>
      </c>
      <c r="H351" s="14" t="s">
        <v>200</v>
      </c>
    </row>
    <row r="352" spans="1:8" ht="22.5" x14ac:dyDescent="0.25">
      <c r="A352" s="15" t="s">
        <v>197</v>
      </c>
      <c r="B352" s="14" t="s">
        <v>198</v>
      </c>
      <c r="C352" s="16">
        <v>42751</v>
      </c>
      <c r="D352" s="14">
        <v>24</v>
      </c>
      <c r="E352" s="16">
        <v>43481</v>
      </c>
      <c r="F352" s="17" t="s">
        <v>48</v>
      </c>
      <c r="G352" s="14" t="s">
        <v>324</v>
      </c>
      <c r="H352" s="14" t="s">
        <v>200</v>
      </c>
    </row>
    <row r="353" spans="1:8" ht="22.5" x14ac:dyDescent="0.25">
      <c r="A353" s="15" t="s">
        <v>403</v>
      </c>
      <c r="B353" s="14" t="s">
        <v>317</v>
      </c>
      <c r="C353" s="16">
        <v>43185</v>
      </c>
      <c r="D353" s="14">
        <v>18</v>
      </c>
      <c r="E353" s="16">
        <v>43734</v>
      </c>
      <c r="F353" s="17" t="s">
        <v>318</v>
      </c>
      <c r="G353" s="14" t="s">
        <v>324</v>
      </c>
      <c r="H353" s="14" t="s">
        <v>206</v>
      </c>
    </row>
    <row r="354" spans="1:8" ht="22.5" x14ac:dyDescent="0.25">
      <c r="A354" s="15" t="s">
        <v>203</v>
      </c>
      <c r="B354" s="14" t="s">
        <v>204</v>
      </c>
      <c r="C354" s="16">
        <v>42740</v>
      </c>
      <c r="D354" s="14">
        <v>12</v>
      </c>
      <c r="E354" s="16">
        <v>43105</v>
      </c>
      <c r="F354" s="17" t="s">
        <v>205</v>
      </c>
      <c r="G354" s="14" t="s">
        <v>324</v>
      </c>
      <c r="H354" s="14" t="s">
        <v>206</v>
      </c>
    </row>
    <row r="355" spans="1:8" ht="22.5" x14ac:dyDescent="0.25">
      <c r="A355" s="15" t="s">
        <v>405</v>
      </c>
      <c r="B355" s="14" t="s">
        <v>406</v>
      </c>
      <c r="C355" s="16">
        <v>43374</v>
      </c>
      <c r="D355" s="14">
        <v>12</v>
      </c>
      <c r="E355" s="16">
        <v>43739</v>
      </c>
      <c r="F355" s="17" t="s">
        <v>205</v>
      </c>
      <c r="G355" s="14" t="s">
        <v>324</v>
      </c>
      <c r="H355" s="14" t="s">
        <v>206</v>
      </c>
    </row>
    <row r="356" spans="1:8" ht="22.5" x14ac:dyDescent="0.25">
      <c r="A356" s="15" t="s">
        <v>593</v>
      </c>
      <c r="B356" s="14" t="s">
        <v>594</v>
      </c>
      <c r="C356" s="16">
        <v>43717</v>
      </c>
      <c r="D356" s="14">
        <v>18</v>
      </c>
      <c r="E356" s="16">
        <v>44264</v>
      </c>
      <c r="F356" s="17" t="s">
        <v>205</v>
      </c>
      <c r="G356" s="14" t="s">
        <v>324</v>
      </c>
      <c r="H356" s="14" t="s">
        <v>206</v>
      </c>
    </row>
    <row r="357" spans="1:8" ht="22.5" x14ac:dyDescent="0.25">
      <c r="A357" s="15" t="s">
        <v>834</v>
      </c>
      <c r="B357" s="14" t="s">
        <v>835</v>
      </c>
      <c r="C357" s="16">
        <v>43922</v>
      </c>
      <c r="D357" s="14">
        <v>16</v>
      </c>
      <c r="E357" s="16">
        <v>44409</v>
      </c>
      <c r="F357" s="17" t="s">
        <v>205</v>
      </c>
      <c r="G357" s="14" t="s">
        <v>324</v>
      </c>
      <c r="H357" s="14" t="s">
        <v>206</v>
      </c>
    </row>
    <row r="358" spans="1:8" ht="22.5" x14ac:dyDescent="0.25">
      <c r="A358" s="15" t="s">
        <v>836</v>
      </c>
      <c r="B358" s="14" t="s">
        <v>837</v>
      </c>
      <c r="C358" s="16">
        <v>44198</v>
      </c>
      <c r="D358" s="14">
        <v>18</v>
      </c>
      <c r="E358" s="16">
        <v>44744</v>
      </c>
      <c r="F358" s="17" t="s">
        <v>424</v>
      </c>
      <c r="G358" s="14" t="s">
        <v>324</v>
      </c>
      <c r="H358" s="14" t="s">
        <v>206</v>
      </c>
    </row>
    <row r="359" spans="1:8" ht="33.75" x14ac:dyDescent="0.25">
      <c r="A359" s="15" t="s">
        <v>207</v>
      </c>
      <c r="B359" s="14" t="s">
        <v>208</v>
      </c>
      <c r="C359" s="16">
        <v>42751</v>
      </c>
      <c r="D359" s="14">
        <v>20</v>
      </c>
      <c r="E359" s="16">
        <v>43359</v>
      </c>
      <c r="F359" s="17" t="s">
        <v>235</v>
      </c>
      <c r="G359" s="14" t="s">
        <v>324</v>
      </c>
      <c r="H359" s="14" t="s">
        <v>206</v>
      </c>
    </row>
    <row r="360" spans="1:8" ht="45" x14ac:dyDescent="0.25">
      <c r="A360" s="15" t="s">
        <v>404</v>
      </c>
      <c r="B360" s="14" t="s">
        <v>319</v>
      </c>
      <c r="C360" s="16">
        <v>43160</v>
      </c>
      <c r="D360" s="14">
        <v>12</v>
      </c>
      <c r="E360" s="16">
        <v>43525</v>
      </c>
      <c r="F360" s="17" t="s">
        <v>235</v>
      </c>
      <c r="G360" s="14" t="s">
        <v>324</v>
      </c>
      <c r="H360" s="14" t="s">
        <v>206</v>
      </c>
    </row>
    <row r="361" spans="1:8" ht="22.5" x14ac:dyDescent="0.25">
      <c r="A361" s="15" t="s">
        <v>503</v>
      </c>
      <c r="B361" s="14" t="s">
        <v>504</v>
      </c>
      <c r="C361" s="16">
        <v>43570</v>
      </c>
      <c r="D361" s="14">
        <v>12</v>
      </c>
      <c r="E361" s="16">
        <v>43936</v>
      </c>
      <c r="F361" s="17" t="s">
        <v>235</v>
      </c>
      <c r="G361" s="14" t="s">
        <v>324</v>
      </c>
      <c r="H361" s="14" t="s">
        <v>206</v>
      </c>
    </row>
    <row r="362" spans="1:8" ht="22.5" x14ac:dyDescent="0.25">
      <c r="A362" s="15" t="s">
        <v>842</v>
      </c>
      <c r="B362" s="14" t="s">
        <v>843</v>
      </c>
      <c r="C362" s="16">
        <v>43922</v>
      </c>
      <c r="D362" s="14">
        <v>12</v>
      </c>
      <c r="E362" s="16">
        <v>44287</v>
      </c>
      <c r="F362" s="17" t="s">
        <v>235</v>
      </c>
      <c r="G362" s="14" t="s">
        <v>324</v>
      </c>
      <c r="H362" s="14" t="s">
        <v>206</v>
      </c>
    </row>
    <row r="363" spans="1:8" ht="22.5" x14ac:dyDescent="0.25">
      <c r="A363" s="15" t="s">
        <v>846</v>
      </c>
      <c r="B363" s="14" t="s">
        <v>847</v>
      </c>
      <c r="C363" s="16">
        <v>44136</v>
      </c>
      <c r="D363" s="14">
        <v>10</v>
      </c>
      <c r="E363" s="16">
        <v>44440</v>
      </c>
      <c r="F363" s="17" t="s">
        <v>235</v>
      </c>
      <c r="G363" s="14" t="s">
        <v>324</v>
      </c>
      <c r="H363" s="14" t="s">
        <v>206</v>
      </c>
    </row>
    <row r="364" spans="1:8" ht="33.75" x14ac:dyDescent="0.25">
      <c r="A364" s="15" t="s">
        <v>595</v>
      </c>
      <c r="B364" s="14" t="s">
        <v>596</v>
      </c>
      <c r="C364" s="16">
        <v>43710</v>
      </c>
      <c r="D364" s="14">
        <v>22</v>
      </c>
      <c r="E364" s="16">
        <v>44379</v>
      </c>
      <c r="F364" s="17" t="s">
        <v>612</v>
      </c>
      <c r="G364" s="14" t="s">
        <v>324</v>
      </c>
      <c r="H364" s="14" t="s">
        <v>206</v>
      </c>
    </row>
    <row r="365" spans="1:8" ht="22.5" x14ac:dyDescent="0.25">
      <c r="A365" s="15" t="s">
        <v>407</v>
      </c>
      <c r="B365" s="14" t="s">
        <v>408</v>
      </c>
      <c r="C365" s="16">
        <v>43374</v>
      </c>
      <c r="D365" s="14">
        <v>18</v>
      </c>
      <c r="E365" s="16">
        <v>43922</v>
      </c>
      <c r="F365" s="17" t="s">
        <v>424</v>
      </c>
      <c r="G365" s="14" t="s">
        <v>324</v>
      </c>
      <c r="H365" s="14" t="s">
        <v>206</v>
      </c>
    </row>
    <row r="366" spans="1:8" ht="33.75" x14ac:dyDescent="0.25">
      <c r="A366" s="15" t="s">
        <v>505</v>
      </c>
      <c r="B366" s="14" t="s">
        <v>506</v>
      </c>
      <c r="C366" s="16">
        <v>43556</v>
      </c>
      <c r="D366" s="14">
        <v>24</v>
      </c>
      <c r="E366" s="16">
        <v>44287</v>
      </c>
      <c r="F366" s="17" t="s">
        <v>424</v>
      </c>
      <c r="G366" s="14" t="s">
        <v>324</v>
      </c>
      <c r="H366" s="14" t="s">
        <v>206</v>
      </c>
    </row>
    <row r="367" spans="1:8" ht="33.75" x14ac:dyDescent="0.25">
      <c r="A367" s="15" t="s">
        <v>838</v>
      </c>
      <c r="B367" s="14" t="s">
        <v>839</v>
      </c>
      <c r="C367" s="16">
        <v>44075</v>
      </c>
      <c r="D367" s="14">
        <v>17</v>
      </c>
      <c r="E367" s="16">
        <v>44593</v>
      </c>
      <c r="F367" s="17" t="s">
        <v>424</v>
      </c>
      <c r="G367" s="14" t="s">
        <v>324</v>
      </c>
      <c r="H367" s="14" t="s">
        <v>206</v>
      </c>
    </row>
    <row r="368" spans="1:8" ht="22.5" x14ac:dyDescent="0.25">
      <c r="A368" s="15" t="s">
        <v>840</v>
      </c>
      <c r="B368" s="14" t="s">
        <v>841</v>
      </c>
      <c r="C368" s="16">
        <v>44105</v>
      </c>
      <c r="D368" s="14">
        <v>16</v>
      </c>
      <c r="E368" s="16">
        <v>44593</v>
      </c>
      <c r="F368" s="17" t="s">
        <v>424</v>
      </c>
      <c r="G368" s="14" t="s">
        <v>324</v>
      </c>
      <c r="H368" s="14" t="s">
        <v>206</v>
      </c>
    </row>
    <row r="369" spans="1:8" ht="33.75" x14ac:dyDescent="0.25">
      <c r="A369" s="15" t="s">
        <v>844</v>
      </c>
      <c r="B369" s="14" t="s">
        <v>845</v>
      </c>
      <c r="C369" s="16">
        <v>44470</v>
      </c>
      <c r="D369" s="14">
        <v>17</v>
      </c>
      <c r="E369" s="16">
        <v>44986</v>
      </c>
      <c r="F369" s="17" t="s">
        <v>424</v>
      </c>
      <c r="G369" s="14" t="s">
        <v>324</v>
      </c>
      <c r="H369" s="14" t="s">
        <v>206</v>
      </c>
    </row>
    <row r="370" spans="1:8" ht="45" x14ac:dyDescent="0.25">
      <c r="A370" s="15" t="s">
        <v>968</v>
      </c>
      <c r="B370" s="14" t="s">
        <v>942</v>
      </c>
      <c r="C370" s="16">
        <v>44473</v>
      </c>
      <c r="D370" s="14">
        <v>18</v>
      </c>
      <c r="E370" s="16">
        <v>45020</v>
      </c>
      <c r="F370" s="17" t="s">
        <v>964</v>
      </c>
      <c r="G370" s="14" t="s">
        <v>953</v>
      </c>
      <c r="H370" s="14" t="s">
        <v>537</v>
      </c>
    </row>
    <row r="371" spans="1:8" ht="33.75" x14ac:dyDescent="0.25">
      <c r="A371" s="15" t="s">
        <v>507</v>
      </c>
      <c r="B371" s="14" t="s">
        <v>508</v>
      </c>
      <c r="C371" s="16">
        <v>43556</v>
      </c>
      <c r="D371" s="14">
        <v>18</v>
      </c>
      <c r="E371" s="16">
        <v>44105</v>
      </c>
      <c r="F371" s="17" t="s">
        <v>533</v>
      </c>
      <c r="G371" s="14" t="s">
        <v>538</v>
      </c>
      <c r="H371" s="14" t="s">
        <v>539</v>
      </c>
    </row>
    <row r="372" spans="1:8" ht="22.5" x14ac:dyDescent="0.25">
      <c r="A372" s="15" t="s">
        <v>216</v>
      </c>
      <c r="B372" s="14" t="s">
        <v>217</v>
      </c>
      <c r="C372" s="16">
        <v>42795</v>
      </c>
      <c r="D372" s="14">
        <v>18</v>
      </c>
      <c r="E372" s="16">
        <v>43344</v>
      </c>
      <c r="F372" s="17" t="s">
        <v>218</v>
      </c>
      <c r="G372" s="14" t="s">
        <v>142</v>
      </c>
      <c r="H372" s="14" t="s">
        <v>212</v>
      </c>
    </row>
    <row r="373" spans="1:8" ht="33.75" x14ac:dyDescent="0.25">
      <c r="A373" s="15" t="s">
        <v>322</v>
      </c>
      <c r="B373" s="14" t="s">
        <v>323</v>
      </c>
      <c r="C373" s="16">
        <v>43374</v>
      </c>
      <c r="D373" s="14">
        <v>24</v>
      </c>
      <c r="E373" s="16">
        <v>44105</v>
      </c>
      <c r="F373" s="17" t="s">
        <v>218</v>
      </c>
      <c r="G373" s="14" t="s">
        <v>142</v>
      </c>
      <c r="H373" s="14" t="s">
        <v>212</v>
      </c>
    </row>
    <row r="374" spans="1:8" ht="33.75" x14ac:dyDescent="0.25">
      <c r="A374" s="15" t="s">
        <v>599</v>
      </c>
      <c r="B374" s="14" t="s">
        <v>600</v>
      </c>
      <c r="C374" s="16">
        <v>43770</v>
      </c>
      <c r="D374" s="14">
        <v>18</v>
      </c>
      <c r="E374" s="16">
        <v>44682</v>
      </c>
      <c r="F374" s="17" t="s">
        <v>614</v>
      </c>
      <c r="G374" s="14" t="s">
        <v>142</v>
      </c>
      <c r="H374" s="14" t="s">
        <v>212</v>
      </c>
    </row>
    <row r="375" spans="1:8" ht="22.5" x14ac:dyDescent="0.25">
      <c r="A375" s="15" t="s">
        <v>848</v>
      </c>
      <c r="B375" s="14" t="s">
        <v>849</v>
      </c>
      <c r="C375" s="16">
        <v>43922</v>
      </c>
      <c r="D375" s="14">
        <v>24</v>
      </c>
      <c r="E375" s="16">
        <v>44652</v>
      </c>
      <c r="F375" s="17" t="s">
        <v>614</v>
      </c>
      <c r="G375" s="14" t="s">
        <v>142</v>
      </c>
      <c r="H375" s="14" t="s">
        <v>212</v>
      </c>
    </row>
    <row r="376" spans="1:8" ht="33.75" x14ac:dyDescent="0.25">
      <c r="A376" s="15" t="s">
        <v>509</v>
      </c>
      <c r="B376" s="14" t="s">
        <v>510</v>
      </c>
      <c r="C376" s="16">
        <v>43522</v>
      </c>
      <c r="D376" s="14">
        <v>18</v>
      </c>
      <c r="E376" s="16">
        <v>44069</v>
      </c>
      <c r="F376" s="17" t="s">
        <v>613</v>
      </c>
      <c r="G376" s="14" t="s">
        <v>142</v>
      </c>
      <c r="H376" s="14" t="s">
        <v>212</v>
      </c>
    </row>
    <row r="377" spans="1:8" ht="33.75" x14ac:dyDescent="0.25">
      <c r="A377" s="15" t="s">
        <v>597</v>
      </c>
      <c r="B377" s="14" t="s">
        <v>598</v>
      </c>
      <c r="C377" s="16">
        <v>43726</v>
      </c>
      <c r="D377" s="14">
        <v>24</v>
      </c>
      <c r="E377" s="16">
        <v>44457</v>
      </c>
      <c r="F377" s="17" t="s">
        <v>613</v>
      </c>
      <c r="G377" s="14" t="s">
        <v>142</v>
      </c>
      <c r="H377" s="14" t="s">
        <v>212</v>
      </c>
    </row>
    <row r="378" spans="1:8" ht="22.5" x14ac:dyDescent="0.25">
      <c r="A378" s="15" t="s">
        <v>601</v>
      </c>
      <c r="B378" s="14" t="s">
        <v>602</v>
      </c>
      <c r="C378" s="16">
        <v>43726</v>
      </c>
      <c r="D378" s="14">
        <v>24</v>
      </c>
      <c r="E378" s="16">
        <v>44457</v>
      </c>
      <c r="F378" s="17" t="s">
        <v>526</v>
      </c>
      <c r="G378" s="14" t="s">
        <v>142</v>
      </c>
      <c r="H378" s="14" t="s">
        <v>212</v>
      </c>
    </row>
    <row r="379" spans="1:8" ht="22.5" x14ac:dyDescent="0.25">
      <c r="A379" s="15" t="s">
        <v>945</v>
      </c>
      <c r="B379" s="14" t="s">
        <v>946</v>
      </c>
      <c r="C379" s="16">
        <v>44265</v>
      </c>
      <c r="D379" s="14">
        <v>24</v>
      </c>
      <c r="E379" s="16">
        <v>44995</v>
      </c>
      <c r="F379" s="17" t="s">
        <v>613</v>
      </c>
      <c r="G379" s="14" t="s">
        <v>142</v>
      </c>
      <c r="H379" s="14" t="s">
        <v>212</v>
      </c>
    </row>
    <row r="380" spans="1:8" ht="22.5" x14ac:dyDescent="0.25">
      <c r="A380" s="15" t="s">
        <v>947</v>
      </c>
      <c r="B380" s="14" t="s">
        <v>948</v>
      </c>
      <c r="C380" s="16">
        <v>44215</v>
      </c>
      <c r="D380" s="14">
        <v>24</v>
      </c>
      <c r="E380" s="16">
        <v>44945</v>
      </c>
      <c r="F380" s="17" t="s">
        <v>613</v>
      </c>
      <c r="G380" s="14" t="s">
        <v>142</v>
      </c>
      <c r="H380" s="14" t="s">
        <v>212</v>
      </c>
    </row>
    <row r="381" spans="1:8" ht="22.5" x14ac:dyDescent="0.25">
      <c r="A381" s="15" t="s">
        <v>209</v>
      </c>
      <c r="B381" s="14" t="s">
        <v>210</v>
      </c>
      <c r="C381" s="16">
        <v>42767</v>
      </c>
      <c r="D381" s="14">
        <v>24</v>
      </c>
      <c r="E381" s="16">
        <v>43497</v>
      </c>
      <c r="F381" s="17" t="s">
        <v>211</v>
      </c>
      <c r="G381" s="14" t="s">
        <v>142</v>
      </c>
      <c r="H381" s="14" t="s">
        <v>212</v>
      </c>
    </row>
    <row r="382" spans="1:8" ht="33.75" x14ac:dyDescent="0.25">
      <c r="A382" s="15" t="s">
        <v>219</v>
      </c>
      <c r="B382" s="14" t="s">
        <v>220</v>
      </c>
      <c r="C382" s="16">
        <v>42979</v>
      </c>
      <c r="D382" s="14">
        <v>24</v>
      </c>
      <c r="E382" s="16">
        <v>43709</v>
      </c>
      <c r="F382" s="17" t="s">
        <v>211</v>
      </c>
      <c r="G382" s="14" t="s">
        <v>142</v>
      </c>
      <c r="H382" s="14" t="s">
        <v>212</v>
      </c>
    </row>
    <row r="383" spans="1:8" ht="33.75" x14ac:dyDescent="0.25">
      <c r="A383" s="15" t="s">
        <v>320</v>
      </c>
      <c r="B383" s="14" t="s">
        <v>321</v>
      </c>
      <c r="C383" s="16">
        <v>43160</v>
      </c>
      <c r="D383" s="14">
        <v>24</v>
      </c>
      <c r="E383" s="16">
        <v>43891</v>
      </c>
      <c r="F383" s="17" t="s">
        <v>211</v>
      </c>
      <c r="G383" s="14" t="s">
        <v>142</v>
      </c>
      <c r="H383" s="14" t="s">
        <v>212</v>
      </c>
    </row>
    <row r="384" spans="1:8" ht="22.5" x14ac:dyDescent="0.25">
      <c r="A384" s="15" t="s">
        <v>511</v>
      </c>
      <c r="B384" s="14" t="s">
        <v>512</v>
      </c>
      <c r="C384" s="16">
        <v>43587</v>
      </c>
      <c r="D384" s="14">
        <v>24</v>
      </c>
      <c r="E384" s="16">
        <v>44318</v>
      </c>
      <c r="F384" s="17" t="s">
        <v>534</v>
      </c>
      <c r="G384" s="14" t="s">
        <v>142</v>
      </c>
      <c r="H384" s="14" t="s">
        <v>212</v>
      </c>
    </row>
    <row r="385" spans="1:8" ht="22.5" x14ac:dyDescent="0.25">
      <c r="A385" s="15" t="s">
        <v>603</v>
      </c>
      <c r="B385" s="14" t="s">
        <v>604</v>
      </c>
      <c r="C385" s="16">
        <v>43723</v>
      </c>
      <c r="D385" s="14">
        <v>24</v>
      </c>
      <c r="E385" s="16">
        <v>44454</v>
      </c>
      <c r="F385" s="17" t="s">
        <v>534</v>
      </c>
      <c r="G385" s="14" t="s">
        <v>142</v>
      </c>
      <c r="H385" s="14" t="s">
        <v>212</v>
      </c>
    </row>
    <row r="386" spans="1:8" ht="33.75" x14ac:dyDescent="0.25">
      <c r="A386" s="15" t="s">
        <v>850</v>
      </c>
      <c r="B386" s="14" t="s">
        <v>851</v>
      </c>
      <c r="C386" s="16">
        <v>44256</v>
      </c>
      <c r="D386" s="14">
        <v>24</v>
      </c>
      <c r="E386" s="16">
        <v>44986</v>
      </c>
      <c r="F386" s="17" t="s">
        <v>534</v>
      </c>
      <c r="G386" s="14" t="s">
        <v>142</v>
      </c>
      <c r="H386" s="14" t="s">
        <v>212</v>
      </c>
    </row>
    <row r="387" spans="1:8" ht="22.5" x14ac:dyDescent="0.25">
      <c r="A387" s="15" t="s">
        <v>949</v>
      </c>
      <c r="B387" s="14" t="s">
        <v>950</v>
      </c>
      <c r="C387" s="16">
        <v>44621</v>
      </c>
      <c r="D387" s="14">
        <v>18</v>
      </c>
      <c r="E387" s="16">
        <v>45170</v>
      </c>
      <c r="F387" s="17" t="s">
        <v>534</v>
      </c>
      <c r="G387" s="14" t="s">
        <v>142</v>
      </c>
      <c r="H387" s="14" t="s">
        <v>212</v>
      </c>
    </row>
    <row r="388" spans="1:8" ht="33.75" x14ac:dyDescent="0.25">
      <c r="A388" s="15" t="s">
        <v>213</v>
      </c>
      <c r="B388" s="14" t="s">
        <v>214</v>
      </c>
      <c r="C388" s="16">
        <v>42748</v>
      </c>
      <c r="D388" s="14">
        <v>28</v>
      </c>
      <c r="E388" s="16">
        <v>43598</v>
      </c>
      <c r="F388" s="17" t="s">
        <v>215</v>
      </c>
      <c r="G388" s="14" t="s">
        <v>142</v>
      </c>
      <c r="H388" s="14" t="s">
        <v>212</v>
      </c>
    </row>
    <row r="389" spans="1:8" ht="56.25" x14ac:dyDescent="0.25">
      <c r="A389" s="15" t="s">
        <v>513</v>
      </c>
      <c r="B389" s="14" t="s">
        <v>514</v>
      </c>
      <c r="C389" s="16">
        <v>43521</v>
      </c>
      <c r="D389" s="14">
        <v>30</v>
      </c>
      <c r="E389" s="16">
        <v>44433</v>
      </c>
      <c r="F389" s="17" t="s">
        <v>215</v>
      </c>
      <c r="G389" s="14" t="s">
        <v>142</v>
      </c>
      <c r="H389" s="14" t="s">
        <v>212</v>
      </c>
    </row>
    <row r="390" spans="1:8" ht="56.25" x14ac:dyDescent="0.25">
      <c r="A390" s="15" t="s">
        <v>943</v>
      </c>
      <c r="B390" s="14" t="s">
        <v>944</v>
      </c>
      <c r="C390" s="16">
        <v>44287</v>
      </c>
      <c r="D390" s="14">
        <v>11</v>
      </c>
      <c r="E390" s="16">
        <v>44621</v>
      </c>
      <c r="F390" s="17" t="s">
        <v>215</v>
      </c>
      <c r="G390" s="14" t="s">
        <v>142</v>
      </c>
      <c r="H390" s="14" t="s">
        <v>212</v>
      </c>
    </row>
    <row r="391" spans="1:8" ht="22.5" x14ac:dyDescent="0.25">
      <c r="A391" s="15" t="s">
        <v>951</v>
      </c>
      <c r="B391" s="14" t="s">
        <v>952</v>
      </c>
      <c r="C391" s="16">
        <v>44501</v>
      </c>
      <c r="D391" s="14">
        <v>14</v>
      </c>
      <c r="E391" s="16">
        <v>44927</v>
      </c>
      <c r="F391" s="17" t="s">
        <v>215</v>
      </c>
      <c r="G391" s="14" t="s">
        <v>142</v>
      </c>
      <c r="H391" s="14" t="s">
        <v>212</v>
      </c>
    </row>
  </sheetData>
  <autoFilter ref="A1:H325" xr:uid="{00000000-0009-0000-0000-000001000000}">
    <sortState xmlns:xlrd2="http://schemas.microsoft.com/office/spreadsheetml/2017/richdata2" ref="A2:H391">
      <sortCondition ref="B1:B325"/>
    </sortState>
  </autoFilter>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Informe</vt:lpstr>
      <vt:lpstr>Base</vt:lpstr>
      <vt:lpstr>Informe!Área_de_impresión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Oscar Lenin Espinosa</dc:creator>
  <cp:lastModifiedBy>Oscar Lenin Espinosa</cp:lastModifiedBy>
  <cp:lastPrinted>2019-08-13T16:56:45Z</cp:lastPrinted>
  <dcterms:created xsi:type="dcterms:W3CDTF">2017-07-05T20:16:18Z</dcterms:created>
  <dcterms:modified xsi:type="dcterms:W3CDTF">2022-03-15T21:51:48Z</dcterms:modified>
</cp:coreProperties>
</file>