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G18" i="1"/>
  <c r="F10" i="1"/>
  <c r="H9" i="1" s="1"/>
  <c r="E18" i="1" l="1"/>
  <c r="F18" i="1"/>
  <c r="F9" i="1"/>
  <c r="F8" i="1"/>
  <c r="C21" i="1" l="1"/>
  <c r="C15" i="1"/>
  <c r="C9" i="1"/>
  <c r="F11" i="2" l="1"/>
</calcChain>
</file>

<file path=xl/comments1.xml><?xml version="1.0" encoding="utf-8"?>
<comments xmlns="http://schemas.openxmlformats.org/spreadsheetml/2006/main">
  <authors>
    <author>Jacobo Sebastián Vásquez</author>
    <author>Jacobo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Jacobo Sebastián Vásquez:</t>
        </r>
        <r>
          <rPr>
            <sz val="9"/>
            <color indexed="81"/>
            <rFont val="Tahoma"/>
            <family val="2"/>
          </rPr>
          <t xml:space="preserve">
Cambie este valor</t>
        </r>
      </text>
    </comment>
    <comment ref="E12" authorId="1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Este recuadro sirve para saber si aprueba el semestre con la nota estimada del examen de recuperación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Jacobo: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Hasta 3 faltas: 1,2
4 faltas: 0,8
5 faltas: 0,4
6 en adelante: 0</t>
        </r>
      </text>
    </comment>
  </commentList>
</comments>
</file>

<file path=xl/sharedStrings.xml><?xml version="1.0" encoding="utf-8"?>
<sst xmlns="http://schemas.openxmlformats.org/spreadsheetml/2006/main" count="35" uniqueCount="31">
  <si>
    <t>Total Aula Virtual Progreso 1</t>
  </si>
  <si>
    <t>Total Controles Progreso 1</t>
  </si>
  <si>
    <t>Total Examen Progreso 1</t>
  </si>
  <si>
    <t>Total Aula Virtual Progreso 2</t>
  </si>
  <si>
    <t>Total Controles Progreso 2</t>
  </si>
  <si>
    <t>Total Examen Progreso 2</t>
  </si>
  <si>
    <t>Total Progreso 1</t>
  </si>
  <si>
    <t>Total Progreso 2</t>
  </si>
  <si>
    <t>EXAMEN DE RECUPERACIÓN</t>
  </si>
  <si>
    <t>Total del semestre</t>
  </si>
  <si>
    <t xml:space="preserve"> </t>
  </si>
  <si>
    <r>
      <t>Si uno de estos promedios da</t>
    </r>
    <r>
      <rPr>
        <b/>
        <sz val="10"/>
        <color rgb="FFFF0000"/>
        <rFont val="Calibri"/>
        <family val="2"/>
        <scheme val="minor"/>
      </rPr>
      <t xml:space="preserve"> 6 o más de 6</t>
    </r>
    <r>
      <rPr>
        <b/>
        <sz val="10"/>
        <color theme="1"/>
        <rFont val="Calibri"/>
        <family val="2"/>
        <scheme val="minor"/>
      </rPr>
      <t>, entonces la nota que estimó del examen de recuperación es la correcta</t>
    </r>
  </si>
  <si>
    <t>Total MyMathLab 2</t>
  </si>
  <si>
    <t>Total MyMathLab 3</t>
  </si>
  <si>
    <t>Total MyMathLab 1</t>
  </si>
  <si>
    <t>Total Aula Virtual Progreso 3</t>
  </si>
  <si>
    <t>Total Progreso 3</t>
  </si>
  <si>
    <t>P1</t>
  </si>
  <si>
    <t>P2</t>
  </si>
  <si>
    <t>P3</t>
  </si>
  <si>
    <r>
      <t xml:space="preserve">Ponga en los siguientes recuadros las notas que están el la libreta del Aula Virtual    
                                                                 </t>
    </r>
    <r>
      <rPr>
        <b/>
        <sz val="11"/>
        <color rgb="FFFF0000"/>
        <rFont val="Calibri"/>
        <family val="2"/>
        <scheme val="minor"/>
      </rPr>
      <t>↓</t>
    </r>
  </si>
  <si>
    <t>Nueva nota al Banner</t>
  </si>
  <si>
    <t>Total Controles Progreso 3</t>
  </si>
  <si>
    <t>Total Examen Progreso 3</t>
  </si>
  <si>
    <t>Extra por Asistencia</t>
  </si>
  <si>
    <r>
      <t xml:space="preserve">Promedio del </t>
    </r>
    <r>
      <rPr>
        <b/>
        <u/>
        <sz val="9"/>
        <color rgb="FFFF0000"/>
        <rFont val="Calibri"/>
        <family val="2"/>
        <scheme val="minor"/>
      </rPr>
      <t>semestre</t>
    </r>
    <r>
      <rPr>
        <sz val="9"/>
        <color theme="1"/>
        <rFont val="Calibri"/>
        <family val="2"/>
        <scheme val="minor"/>
      </rPr>
      <t xml:space="preserve"> si el examen de recuperación se reemplaza en el P3 
</t>
    </r>
    <r>
      <rPr>
        <sz val="9"/>
        <color rgb="FFFF0000"/>
        <rFont val="Calibri"/>
        <family val="2"/>
        <scheme val="minor"/>
      </rPr>
      <t>↓</t>
    </r>
  </si>
  <si>
    <r>
      <t xml:space="preserve">Promedio del </t>
    </r>
    <r>
      <rPr>
        <b/>
        <u/>
        <sz val="9"/>
        <color rgb="FFFF0000"/>
        <rFont val="Calibri"/>
        <family val="2"/>
        <scheme val="minor"/>
      </rPr>
      <t>semestre</t>
    </r>
    <r>
      <rPr>
        <sz val="9"/>
        <color theme="1"/>
        <rFont val="Calibri"/>
        <family val="2"/>
        <scheme val="minor"/>
      </rPr>
      <t xml:space="preserve"> si el examen de recuperación se reemplaza en el P2 
</t>
    </r>
    <r>
      <rPr>
        <sz val="9"/>
        <color rgb="FFFF0000"/>
        <rFont val="Calibri"/>
        <family val="2"/>
        <scheme val="minor"/>
      </rPr>
      <t>↓</t>
    </r>
  </si>
  <si>
    <r>
      <t xml:space="preserve">Promedio del </t>
    </r>
    <r>
      <rPr>
        <b/>
        <u/>
        <sz val="9"/>
        <color rgb="FFFF0000"/>
        <rFont val="Calibri"/>
        <family val="2"/>
        <scheme val="minor"/>
      </rPr>
      <t>semestre</t>
    </r>
    <r>
      <rPr>
        <sz val="9"/>
        <color theme="1"/>
        <rFont val="Calibri"/>
        <family val="2"/>
        <scheme val="minor"/>
      </rPr>
      <t xml:space="preserve"> si el examen de recuperación se reemplaza en el P1 
</t>
    </r>
    <r>
      <rPr>
        <sz val="9"/>
        <color rgb="FFFF0000"/>
        <rFont val="Calibri"/>
        <family val="2"/>
        <scheme val="minor"/>
      </rPr>
      <t>↓</t>
    </r>
  </si>
  <si>
    <r>
      <t xml:space="preserve">Porcentaje de acuerdo al sílabo
</t>
    </r>
    <r>
      <rPr>
        <b/>
        <sz val="11"/>
        <color rgb="FFFF0000"/>
        <rFont val="Calibri"/>
        <family val="2"/>
        <scheme val="minor"/>
      </rPr>
      <t>↓</t>
    </r>
  </si>
  <si>
    <r>
      <rPr>
        <b/>
        <sz val="9"/>
        <color theme="4" tint="-0.249977111117893"/>
        <rFont val="Calibri"/>
        <family val="2"/>
        <scheme val="minor"/>
      </rPr>
      <t>Si esta nota es 6 o más de 6, entonces ya no es necesario rendir el examen de recuperación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</rPr>
      <t>↓</t>
    </r>
  </si>
  <si>
    <t>Ponga aquí la nota estimada a obtener para el examen de recuperación
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</si>
</sst>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 applyProtection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9" fontId="16" fillId="3" borderId="1" xfId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9" fontId="14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abSelected="1" zoomScale="90" zoomScaleNormal="90" workbookViewId="0">
      <selection activeCell="C19" sqref="C19"/>
    </sheetView>
  </sheetViews>
  <sheetFormatPr baseColWidth="10" defaultRowHeight="15" x14ac:dyDescent="0.25"/>
  <cols>
    <col min="1" max="1" width="27.7109375" style="6" bestFit="1" customWidth="1"/>
    <col min="2" max="2" width="11.42578125" style="6"/>
    <col min="3" max="3" width="11.85546875" style="6" customWidth="1"/>
    <col min="4" max="4" width="3.28515625" style="6" customWidth="1"/>
    <col min="5" max="7" width="18.140625" style="6" customWidth="1"/>
    <col min="8" max="16384" width="11.42578125" style="6"/>
  </cols>
  <sheetData>
    <row r="1" spans="1:8" ht="15" customHeight="1" x14ac:dyDescent="0.25">
      <c r="A1" s="5" t="s">
        <v>20</v>
      </c>
      <c r="B1" s="5"/>
      <c r="C1" s="5" t="s">
        <v>28</v>
      </c>
      <c r="F1" s="34" t="s">
        <v>30</v>
      </c>
      <c r="H1" s="33" t="s">
        <v>29</v>
      </c>
    </row>
    <row r="2" spans="1:8" x14ac:dyDescent="0.25">
      <c r="A2" s="5"/>
      <c r="B2" s="5"/>
      <c r="C2" s="5"/>
      <c r="F2" s="35"/>
      <c r="H2" s="33"/>
    </row>
    <row r="3" spans="1:8" ht="15" customHeight="1" x14ac:dyDescent="0.25">
      <c r="A3" s="5"/>
      <c r="B3" s="5"/>
      <c r="C3" s="5"/>
      <c r="F3" s="35"/>
      <c r="H3" s="33"/>
    </row>
    <row r="4" spans="1:8" ht="20.25" customHeight="1" x14ac:dyDescent="0.25">
      <c r="A4" s="5"/>
      <c r="B4" s="5"/>
      <c r="C4" s="5"/>
      <c r="E4" s="8" t="s">
        <v>8</v>
      </c>
      <c r="F4" s="36"/>
      <c r="H4" s="33"/>
    </row>
    <row r="5" spans="1:8" x14ac:dyDescent="0.25">
      <c r="A5" s="9" t="s">
        <v>0</v>
      </c>
      <c r="B5" s="10">
        <v>6.4</v>
      </c>
      <c r="C5" s="11">
        <v>0.03</v>
      </c>
      <c r="E5" s="12"/>
      <c r="F5" s="10">
        <v>7</v>
      </c>
      <c r="H5" s="33"/>
    </row>
    <row r="6" spans="1:8" x14ac:dyDescent="0.25">
      <c r="A6" s="9" t="s">
        <v>14</v>
      </c>
      <c r="B6" s="10">
        <v>8</v>
      </c>
      <c r="C6" s="11">
        <v>0.02</v>
      </c>
      <c r="E6" s="13"/>
      <c r="F6" s="14"/>
      <c r="H6" s="33"/>
    </row>
    <row r="7" spans="1:8" x14ac:dyDescent="0.25">
      <c r="A7" s="9" t="s">
        <v>1</v>
      </c>
      <c r="B7" s="10">
        <v>4.4000000000000004</v>
      </c>
      <c r="C7" s="11">
        <v>0.05</v>
      </c>
      <c r="H7" s="33"/>
    </row>
    <row r="8" spans="1:8" x14ac:dyDescent="0.25">
      <c r="A8" s="9" t="s">
        <v>2</v>
      </c>
      <c r="B8" s="10">
        <v>2.5</v>
      </c>
      <c r="C8" s="11">
        <v>0.15</v>
      </c>
      <c r="E8" s="32" t="s">
        <v>6</v>
      </c>
      <c r="F8" s="15">
        <f>(B5*C5+B6*C6+B7*C7+B8*C8)/0.25</f>
        <v>3.7880000000000003</v>
      </c>
      <c r="H8" s="33"/>
    </row>
    <row r="9" spans="1:8" ht="15.75" x14ac:dyDescent="0.25">
      <c r="C9" s="16">
        <f>SUM(C5:C8)</f>
        <v>0.25</v>
      </c>
      <c r="E9" s="32" t="s">
        <v>7</v>
      </c>
      <c r="F9" s="15">
        <f>(B11*C11+B12*C12+B13*C13+B14*C14)/0.35</f>
        <v>6.8514285714285723</v>
      </c>
      <c r="G9" s="31" t="s">
        <v>9</v>
      </c>
      <c r="H9" s="37">
        <f>F8*0.25+F9*0.35+F10*0.4-0.1</f>
        <v>5.73</v>
      </c>
    </row>
    <row r="10" spans="1:8" x14ac:dyDescent="0.25">
      <c r="A10" s="17"/>
      <c r="B10" s="18"/>
      <c r="C10" s="18"/>
      <c r="E10" s="32" t="s">
        <v>16</v>
      </c>
      <c r="F10" s="15">
        <f>(B17*C17+B18*C18+B19*C19+B20*C20)/0.4+B21</f>
        <v>6.2125000000000004</v>
      </c>
    </row>
    <row r="11" spans="1:8" x14ac:dyDescent="0.25">
      <c r="A11" s="9" t="s">
        <v>3</v>
      </c>
      <c r="B11" s="10">
        <v>9.4</v>
      </c>
      <c r="C11" s="11">
        <v>0.05</v>
      </c>
    </row>
    <row r="12" spans="1:8" ht="15" customHeight="1" x14ac:dyDescent="0.25">
      <c r="A12" s="9" t="s">
        <v>12</v>
      </c>
      <c r="B12" s="10">
        <v>9.1999999999999993</v>
      </c>
      <c r="C12" s="11">
        <v>0.04</v>
      </c>
      <c r="E12" s="19" t="s">
        <v>11</v>
      </c>
      <c r="F12" s="20"/>
      <c r="G12" s="21"/>
    </row>
    <row r="13" spans="1:8" ht="16.5" customHeight="1" x14ac:dyDescent="0.25">
      <c r="A13" s="9" t="s">
        <v>4</v>
      </c>
      <c r="B13" s="10">
        <v>6</v>
      </c>
      <c r="C13" s="11">
        <v>0.06</v>
      </c>
      <c r="E13" s="22"/>
      <c r="F13" s="23"/>
      <c r="G13" s="24"/>
    </row>
    <row r="14" spans="1:8" ht="15" customHeight="1" x14ac:dyDescent="0.25">
      <c r="A14" s="9" t="s">
        <v>5</v>
      </c>
      <c r="B14" s="10">
        <v>6</v>
      </c>
      <c r="C14" s="11">
        <v>0.2</v>
      </c>
      <c r="E14" s="7" t="s">
        <v>27</v>
      </c>
      <c r="F14" s="7" t="s">
        <v>26</v>
      </c>
      <c r="G14" s="7" t="s">
        <v>25</v>
      </c>
    </row>
    <row r="15" spans="1:8" ht="21" customHeight="1" x14ac:dyDescent="0.25">
      <c r="C15" s="16">
        <f>SUM(C11:C14)</f>
        <v>0.35</v>
      </c>
      <c r="E15" s="7"/>
      <c r="F15" s="7"/>
      <c r="G15" s="7"/>
    </row>
    <row r="16" spans="1:8" ht="19.5" customHeight="1" x14ac:dyDescent="0.25">
      <c r="A16" s="17"/>
      <c r="B16" s="18"/>
      <c r="C16" s="18"/>
      <c r="E16" s="7"/>
      <c r="F16" s="7"/>
      <c r="G16" s="7"/>
    </row>
    <row r="17" spans="1:8" x14ac:dyDescent="0.25">
      <c r="A17" s="9" t="s">
        <v>15</v>
      </c>
      <c r="B17" s="10">
        <v>9.5</v>
      </c>
      <c r="C17" s="11">
        <v>0.05</v>
      </c>
      <c r="E17" s="7"/>
      <c r="F17" s="7"/>
      <c r="G17" s="7"/>
    </row>
    <row r="18" spans="1:8" x14ac:dyDescent="0.25">
      <c r="A18" s="9" t="s">
        <v>13</v>
      </c>
      <c r="B18" s="10">
        <v>6</v>
      </c>
      <c r="C18" s="11">
        <v>0.05</v>
      </c>
      <c r="E18" s="25">
        <f>((B5*C5+B6*C6+B7*C7+F5*C8)+F9*0.35+F10*0.4)-0.1</f>
        <v>6.4050000000000011</v>
      </c>
      <c r="F18" s="26">
        <f>((B11*C11+B12*C12+B13*C13+F5*C14)+F8*0.25+F10*0.4)-0.1</f>
        <v>5.9300000000000006</v>
      </c>
      <c r="G18" s="26">
        <f>((B17*0.05+B18*0.05+B19*0.1+F5*0.2)/0.4+B21)*0.4+F8*0.25+F9*0.35-0.1</f>
        <v>6.1300000000000008</v>
      </c>
    </row>
    <row r="19" spans="1:8" x14ac:dyDescent="0.25">
      <c r="A19" s="9" t="s">
        <v>22</v>
      </c>
      <c r="B19" s="10">
        <v>5.5</v>
      </c>
      <c r="C19" s="11">
        <v>0.1</v>
      </c>
      <c r="E19" s="27"/>
    </row>
    <row r="20" spans="1:8" x14ac:dyDescent="0.25">
      <c r="A20" s="9" t="s">
        <v>23</v>
      </c>
      <c r="B20" s="10">
        <v>5</v>
      </c>
      <c r="C20" s="11">
        <v>0.2</v>
      </c>
      <c r="E20" s="28" t="s">
        <v>21</v>
      </c>
      <c r="F20" s="28"/>
      <c r="G20" s="28"/>
    </row>
    <row r="21" spans="1:8" x14ac:dyDescent="0.25">
      <c r="A21" s="9" t="s">
        <v>24</v>
      </c>
      <c r="B21" s="29">
        <v>0.4</v>
      </c>
      <c r="C21" s="16">
        <f>SUM(C17:C20)</f>
        <v>0.4</v>
      </c>
      <c r="E21" s="30" t="s">
        <v>17</v>
      </c>
      <c r="F21" s="30" t="s">
        <v>18</v>
      </c>
      <c r="G21" s="30" t="s">
        <v>19</v>
      </c>
      <c r="H21" s="6" t="s">
        <v>10</v>
      </c>
    </row>
    <row r="22" spans="1:8" x14ac:dyDescent="0.25">
      <c r="E22" s="15">
        <f>(B5*0.03+B6*0.02+B7*0.05+F5*0.15)/0.25-0.1</f>
        <v>6.3880000000000008</v>
      </c>
      <c r="F22" s="15">
        <f>(B11*0.05+B12*0.04+B13*0.06+F5*0.2)/0.35-0.1</f>
        <v>7.322857142857143</v>
      </c>
      <c r="G22" s="15">
        <f>(B17*0.05+B18*0.05+B19*0.1+F5*0.2)/0.4+B21-0.1</f>
        <v>7.1125000000000016</v>
      </c>
    </row>
  </sheetData>
  <sheetProtection password="C796" sheet="1" scenarios="1"/>
  <protectedRanges>
    <protectedRange sqref="A5:A8 A11:A14 A17:A21" name="Rango2"/>
    <protectedRange sqref="B5:C8 B11:C14 B17:C20 B21 F5" name="Rango1"/>
  </protectedRanges>
  <mergeCells count="10">
    <mergeCell ref="E20:G20"/>
    <mergeCell ref="H1:H8"/>
    <mergeCell ref="E4:E5"/>
    <mergeCell ref="F1:F4"/>
    <mergeCell ref="A1:B4"/>
    <mergeCell ref="E14:E17"/>
    <mergeCell ref="F14:F17"/>
    <mergeCell ref="G14:G17"/>
    <mergeCell ref="E12:G13"/>
    <mergeCell ref="C1:C4"/>
  </mergeCells>
  <conditionalFormatting sqref="E18:G18">
    <cfRule type="cellIs" dxfId="0" priority="1" operator="greaterThan">
      <formula>5.996</formula>
    </cfRule>
  </conditionalFormatting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F12"/>
  <sheetViews>
    <sheetView workbookViewId="0">
      <selection activeCell="D12" sqref="D12"/>
    </sheetView>
  </sheetViews>
  <sheetFormatPr baseColWidth="10" defaultRowHeight="15" x14ac:dyDescent="0.25"/>
  <cols>
    <col min="3" max="4" width="18.140625" customWidth="1"/>
    <col min="5" max="5" width="17.5703125" bestFit="1" customWidth="1"/>
  </cols>
  <sheetData>
    <row r="10" spans="3:6" x14ac:dyDescent="0.25">
      <c r="C10" s="2" t="s">
        <v>6</v>
      </c>
      <c r="D10" s="3">
        <v>3.4159999999999999</v>
      </c>
    </row>
    <row r="11" spans="3:6" ht="15.75" x14ac:dyDescent="0.25">
      <c r="C11" s="2" t="s">
        <v>7</v>
      </c>
      <c r="D11" s="3">
        <v>7.6</v>
      </c>
      <c r="E11" s="1" t="s">
        <v>9</v>
      </c>
      <c r="F11" s="4">
        <f>D10*0.25+D11*0.35+D12*0.4</f>
        <v>6.0090000000000003</v>
      </c>
    </row>
    <row r="12" spans="3:6" x14ac:dyDescent="0.25">
      <c r="C12" s="2" t="s">
        <v>16</v>
      </c>
      <c r="D12" s="3">
        <v>6.2374999999999998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Jacobo Sebastián Vásquez</cp:lastModifiedBy>
  <dcterms:created xsi:type="dcterms:W3CDTF">2017-07-06T14:31:06Z</dcterms:created>
  <dcterms:modified xsi:type="dcterms:W3CDTF">2020-01-31T22:50:59Z</dcterms:modified>
</cp:coreProperties>
</file>